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92" windowWidth="15408" windowHeight="8627"/>
  </bookViews>
  <sheets>
    <sheet name="גיליון1" sheetId="1" r:id="rId1"/>
    <sheet name="גיליון2" sheetId="2" r:id="rId2"/>
    <sheet name="גיליון3" sheetId="3" r:id="rId3"/>
  </sheets>
  <calcPr calcId="125725"/>
</workbook>
</file>

<file path=xl/calcChain.xml><?xml version="1.0" encoding="utf-8"?>
<calcChain xmlns="http://schemas.openxmlformats.org/spreadsheetml/2006/main">
  <c r="E20" i="1"/>
  <c r="E23"/>
  <c r="E17"/>
  <c r="F12"/>
  <c r="F13"/>
  <c r="F14"/>
  <c r="F11"/>
  <c r="E11"/>
  <c r="F5"/>
  <c r="F6"/>
  <c r="F4"/>
  <c r="E6"/>
  <c r="E5"/>
  <c r="E4"/>
  <c r="B4"/>
  <c r="B3"/>
  <c r="B2"/>
</calcChain>
</file>

<file path=xl/sharedStrings.xml><?xml version="1.0" encoding="utf-8"?>
<sst xmlns="http://schemas.openxmlformats.org/spreadsheetml/2006/main" count="23" uniqueCount="20">
  <si>
    <t>tao</t>
  </si>
  <si>
    <t>l</t>
  </si>
  <si>
    <t>w</t>
  </si>
  <si>
    <t>d</t>
  </si>
  <si>
    <t>Nd</t>
  </si>
  <si>
    <t>Me</t>
  </si>
  <si>
    <t>Mh</t>
  </si>
  <si>
    <t>Gopt</t>
  </si>
  <si>
    <t>v</t>
  </si>
  <si>
    <t>cm</t>
  </si>
  <si>
    <t xml:space="preserve">cm </t>
  </si>
  <si>
    <t>cm^-3</t>
  </si>
  <si>
    <t>t</t>
  </si>
  <si>
    <t>p</t>
  </si>
  <si>
    <t>שאלה 2</t>
  </si>
  <si>
    <t>שאלה 3</t>
  </si>
  <si>
    <t>שאלה 4</t>
  </si>
  <si>
    <t>q</t>
  </si>
  <si>
    <t>שאלה 5</t>
  </si>
  <si>
    <t>שאלה 6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</si>
</sst>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E23" sqref="E23:F23"/>
    </sheetView>
  </sheetViews>
  <sheetFormatPr defaultRowHeight="14.4"/>
  <cols>
    <col min="4" max="4" width="9" bestFit="1" customWidth="1"/>
    <col min="6" max="6" width="27.109375" customWidth="1"/>
  </cols>
  <sheetData>
    <row r="1" spans="1:6">
      <c r="A1" t="s">
        <v>1</v>
      </c>
      <c r="B1">
        <v>2</v>
      </c>
      <c r="C1" t="s">
        <v>9</v>
      </c>
      <c r="E1" s="2" t="s">
        <v>14</v>
      </c>
      <c r="F1" s="3"/>
    </row>
    <row r="2" spans="1:6">
      <c r="A2" t="s">
        <v>2</v>
      </c>
      <c r="B2">
        <f>4*10^-4</f>
        <v>4.0000000000000002E-4</v>
      </c>
      <c r="C2" t="s">
        <v>10</v>
      </c>
      <c r="E2" s="4" t="s">
        <v>12</v>
      </c>
      <c r="F2" s="5" t="s">
        <v>13</v>
      </c>
    </row>
    <row r="3" spans="1:6">
      <c r="A3" t="s">
        <v>3</v>
      </c>
      <c r="B3">
        <f>8*10^-4</f>
        <v>8.0000000000000004E-4</v>
      </c>
      <c r="C3" t="s">
        <v>9</v>
      </c>
      <c r="E3" s="4"/>
      <c r="F3" s="5"/>
    </row>
    <row r="4" spans="1:6">
      <c r="A4" t="s">
        <v>4</v>
      </c>
      <c r="B4">
        <f>4*10^16</f>
        <v>4E+16</v>
      </c>
      <c r="C4" t="s">
        <v>11</v>
      </c>
      <c r="E4" s="4">
        <f>0.000003</f>
        <v>3.0000000000000001E-6</v>
      </c>
      <c r="F4" s="6">
        <f>$B$7*$B$8*(1-EXP(-E4/$B$8))</f>
        <v>155509067590969.28</v>
      </c>
    </row>
    <row r="5" spans="1:6">
      <c r="A5" t="s">
        <v>5</v>
      </c>
      <c r="B5">
        <v>1500</v>
      </c>
      <c r="E5" s="4">
        <f>0.00001</f>
        <v>1.0000000000000001E-5</v>
      </c>
      <c r="F5" s="6">
        <f t="shared" ref="F5:F6" si="0">$B$7*$B$8*(1-EXP(-E5/$B$8))</f>
        <v>379272335297134.62</v>
      </c>
    </row>
    <row r="6" spans="1:6">
      <c r="A6" t="s">
        <v>6</v>
      </c>
      <c r="B6">
        <v>500</v>
      </c>
      <c r="E6" s="7">
        <f>0.00002</f>
        <v>2.0000000000000002E-5</v>
      </c>
      <c r="F6" s="8">
        <f t="shared" si="0"/>
        <v>518798830058032.37</v>
      </c>
    </row>
    <row r="7" spans="1:6">
      <c r="A7" t="s">
        <v>7</v>
      </c>
      <c r="B7" s="1">
        <v>6E+19</v>
      </c>
    </row>
    <row r="8" spans="1:6">
      <c r="A8" t="s">
        <v>0</v>
      </c>
      <c r="B8" s="1">
        <v>1.0000000000000001E-5</v>
      </c>
    </row>
    <row r="9" spans="1:6">
      <c r="A9" t="s">
        <v>8</v>
      </c>
      <c r="B9">
        <v>1</v>
      </c>
      <c r="E9" s="2" t="s">
        <v>15</v>
      </c>
      <c r="F9" s="3"/>
    </row>
    <row r="10" spans="1:6">
      <c r="A10" t="s">
        <v>17</v>
      </c>
      <c r="B10" s="1">
        <v>1.5999999999999999E-19</v>
      </c>
      <c r="E10" s="4" t="s">
        <v>13</v>
      </c>
      <c r="F10" s="5" t="s">
        <v>12</v>
      </c>
    </row>
    <row r="11" spans="1:6">
      <c r="E11" s="4">
        <f>10000000000000</f>
        <v>10000000000000</v>
      </c>
      <c r="F11" s="6">
        <f>-$B$8*LN(E11/$B$7/$B$8)*1000000</f>
        <v>40.943445622221006</v>
      </c>
    </row>
    <row r="12" spans="1:6">
      <c r="E12" s="9">
        <v>2000000000000</v>
      </c>
      <c r="F12" s="6">
        <f t="shared" ref="F12:F14" si="1">-$B$8*LN(E12/$B$7/$B$8)*1000000</f>
        <v>57.037824746562016</v>
      </c>
    </row>
    <row r="13" spans="1:6">
      <c r="E13" s="9">
        <v>500000000000</v>
      </c>
      <c r="F13" s="6">
        <f t="shared" si="1"/>
        <v>70.900768357760924</v>
      </c>
    </row>
    <row r="14" spans="1:6">
      <c r="E14" s="10">
        <v>70000000000</v>
      </c>
      <c r="F14" s="8">
        <f t="shared" si="1"/>
        <v>90.561896921489264</v>
      </c>
    </row>
    <row r="16" spans="1:6">
      <c r="E16" s="2" t="s">
        <v>16</v>
      </c>
      <c r="F16" s="3"/>
    </row>
    <row r="17" spans="5:6">
      <c r="E17" s="11">
        <f>B3*B2*B10*B5*B4*B9/B1</f>
        <v>1.5359999999999998E-6</v>
      </c>
      <c r="F17" s="12"/>
    </row>
    <row r="19" spans="5:6">
      <c r="E19" s="2" t="s">
        <v>18</v>
      </c>
      <c r="F19" s="3"/>
    </row>
    <row r="20" spans="5:6">
      <c r="E20" s="11">
        <f>B3*B2*B10*(B5*(B4+B7*B8)+B6*B7*B8)*B9/B1</f>
        <v>1.5667199999999999E-6</v>
      </c>
      <c r="F20" s="12"/>
    </row>
    <row r="22" spans="5:6">
      <c r="E22" s="2" t="s">
        <v>19</v>
      </c>
      <c r="F22" s="3"/>
    </row>
    <row r="23" spans="5:6">
      <c r="E23" s="11">
        <f>E17-E20</f>
        <v>-3.0720000000000106E-8</v>
      </c>
      <c r="F23" s="13"/>
    </row>
  </sheetData>
  <mergeCells count="8">
    <mergeCell ref="E20:F20"/>
    <mergeCell ref="E23:F23"/>
    <mergeCell ref="E19:F19"/>
    <mergeCell ref="E1:F1"/>
    <mergeCell ref="E9:F9"/>
    <mergeCell ref="E16:F16"/>
    <mergeCell ref="E17:F17"/>
    <mergeCell ref="E22:F2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Danny</cp:lastModifiedBy>
  <dcterms:created xsi:type="dcterms:W3CDTF">2009-05-11T16:28:33Z</dcterms:created>
  <dcterms:modified xsi:type="dcterms:W3CDTF">2009-05-11T17:13:38Z</dcterms:modified>
</cp:coreProperties>
</file>