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cal_kuroda.hayato\INetCache\Content.Outlook\YYA21D49\"/>
    </mc:Choice>
  </mc:AlternateContent>
  <xr:revisionPtr revIDLastSave="0" documentId="13_ncr:1_{F5ABB324-4666-4787-92DD-A3E8AA5F3D00}" xr6:coauthVersionLast="47" xr6:coauthVersionMax="47" xr10:uidLastSave="{00000000-0000-0000-0000-000000000000}"/>
  <bookViews>
    <workbookView xWindow="-108" yWindow="-108" windowWidth="23256" windowHeight="12576" activeTab="2" xr2:uid="{D196FBBF-9C6F-4A25-BAD2-E8E1CE58209F}"/>
  </bookViews>
  <sheets>
    <sheet name="Empty" sheetId="1" r:id="rId1"/>
    <sheet name="10kB" sheetId="2" r:id="rId2"/>
    <sheet name="Summary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0" i="2" l="1"/>
  <c r="N50" i="2"/>
  <c r="M50" i="2"/>
  <c r="L50" i="2"/>
  <c r="K50" i="2"/>
  <c r="J50" i="2"/>
  <c r="I50" i="2"/>
  <c r="H50" i="2"/>
  <c r="O38" i="2"/>
  <c r="N38" i="2"/>
  <c r="M38" i="2"/>
  <c r="L38" i="2"/>
  <c r="K38" i="2"/>
  <c r="J38" i="2"/>
  <c r="I38" i="2"/>
  <c r="H38" i="2"/>
  <c r="O26" i="2"/>
  <c r="N26" i="2"/>
  <c r="M26" i="2"/>
  <c r="L26" i="2"/>
  <c r="K26" i="2"/>
  <c r="J26" i="2"/>
  <c r="I26" i="2"/>
  <c r="H26" i="2"/>
  <c r="H14" i="2"/>
  <c r="N14" i="2"/>
  <c r="M14" i="2"/>
  <c r="L14" i="2"/>
  <c r="J14" i="2"/>
  <c r="I14" i="2"/>
  <c r="O51" i="1"/>
  <c r="N51" i="1"/>
  <c r="M51" i="1"/>
  <c r="L51" i="1"/>
  <c r="K51" i="1"/>
  <c r="J51" i="1"/>
  <c r="I51" i="1"/>
  <c r="H51" i="1"/>
  <c r="O39" i="1"/>
  <c r="N39" i="1"/>
  <c r="M39" i="1"/>
  <c r="L39" i="1"/>
  <c r="K39" i="1"/>
  <c r="J39" i="1"/>
  <c r="I39" i="1"/>
  <c r="H39" i="1"/>
  <c r="H27" i="1"/>
  <c r="O27" i="1"/>
  <c r="N27" i="1"/>
  <c r="M27" i="1"/>
  <c r="L27" i="1"/>
  <c r="K27" i="1"/>
  <c r="J27" i="1"/>
  <c r="I27" i="1"/>
  <c r="N15" i="1"/>
  <c r="M15" i="1"/>
  <c r="J15" i="1"/>
  <c r="I15" i="1"/>
  <c r="H15" i="1"/>
  <c r="M11" i="5"/>
  <c r="L11" i="5"/>
  <c r="K11" i="5"/>
  <c r="J11" i="5"/>
  <c r="I11" i="5"/>
  <c r="H11" i="5"/>
  <c r="G11" i="5"/>
  <c r="F11" i="5"/>
  <c r="E11" i="5"/>
  <c r="D11" i="5"/>
  <c r="C11" i="5"/>
  <c r="B11" i="5"/>
  <c r="M10" i="5"/>
  <c r="L10" i="5"/>
  <c r="K10" i="5"/>
  <c r="J10" i="5"/>
  <c r="I10" i="5"/>
  <c r="H10" i="5"/>
  <c r="G10" i="5"/>
  <c r="F10" i="5"/>
  <c r="E10" i="5"/>
  <c r="D10" i="5"/>
  <c r="C10" i="5"/>
  <c r="B10" i="5"/>
  <c r="M9" i="5"/>
  <c r="L9" i="5"/>
  <c r="K9" i="5"/>
  <c r="J9" i="5"/>
  <c r="I9" i="5"/>
  <c r="H9" i="5"/>
  <c r="G9" i="5"/>
  <c r="F9" i="5"/>
  <c r="E9" i="5"/>
  <c r="D9" i="5"/>
  <c r="C9" i="5"/>
  <c r="B9" i="5"/>
  <c r="L8" i="5"/>
  <c r="K8" i="5"/>
  <c r="J8" i="5"/>
  <c r="H8" i="5"/>
  <c r="G8" i="5"/>
  <c r="F8" i="5"/>
  <c r="D8" i="5"/>
  <c r="C8" i="5"/>
  <c r="B8" i="5"/>
  <c r="M7" i="5"/>
  <c r="L7" i="5"/>
  <c r="K7" i="5"/>
  <c r="J7" i="5"/>
  <c r="I7" i="5"/>
  <c r="H7" i="5"/>
  <c r="G7" i="5"/>
  <c r="F7" i="5"/>
  <c r="E7" i="5"/>
  <c r="D7" i="5"/>
  <c r="C7" i="5"/>
  <c r="B7" i="5"/>
  <c r="M6" i="5"/>
  <c r="L6" i="5"/>
  <c r="K6" i="5"/>
  <c r="J6" i="5"/>
  <c r="I6" i="5"/>
  <c r="H6" i="5"/>
  <c r="G6" i="5"/>
  <c r="F6" i="5"/>
  <c r="E6" i="5"/>
  <c r="D6" i="5"/>
  <c r="C6" i="5"/>
  <c r="B6" i="5"/>
  <c r="M5" i="5"/>
  <c r="L5" i="5"/>
  <c r="K5" i="5"/>
  <c r="J5" i="5"/>
  <c r="I5" i="5"/>
  <c r="H5" i="5"/>
  <c r="G5" i="5"/>
  <c r="F5" i="5"/>
  <c r="E5" i="5"/>
  <c r="D5" i="5"/>
  <c r="C5" i="5"/>
  <c r="B5" i="5"/>
  <c r="L4" i="5"/>
  <c r="K4" i="5"/>
  <c r="J4" i="5"/>
  <c r="H4" i="5"/>
  <c r="G4" i="5"/>
  <c r="F4" i="5"/>
  <c r="D4" i="5"/>
  <c r="C4" i="5"/>
  <c r="B4" i="5"/>
  <c r="I25" i="5"/>
  <c r="H25" i="5"/>
  <c r="G25" i="5"/>
  <c r="F25" i="5"/>
  <c r="E25" i="5"/>
  <c r="D25" i="5"/>
  <c r="C25" i="5"/>
  <c r="B25" i="5"/>
  <c r="I24" i="5"/>
  <c r="H24" i="5"/>
  <c r="G24" i="5"/>
  <c r="F24" i="5"/>
  <c r="E24" i="5"/>
  <c r="D24" i="5"/>
  <c r="C24" i="5"/>
  <c r="B24" i="5"/>
  <c r="I23" i="5"/>
  <c r="H23" i="5"/>
  <c r="G23" i="5"/>
  <c r="F23" i="5"/>
  <c r="E23" i="5"/>
  <c r="D23" i="5"/>
  <c r="C23" i="5"/>
  <c r="B23" i="5"/>
  <c r="H22" i="5"/>
  <c r="G22" i="5"/>
  <c r="F22" i="5"/>
  <c r="D22" i="5"/>
  <c r="C22" i="5"/>
  <c r="B22" i="5"/>
  <c r="I21" i="5"/>
  <c r="H21" i="5"/>
  <c r="G21" i="5"/>
  <c r="F21" i="5"/>
  <c r="E21" i="5"/>
  <c r="D21" i="5"/>
  <c r="C21" i="5"/>
  <c r="B21" i="5"/>
  <c r="I20" i="5"/>
  <c r="H20" i="5"/>
  <c r="G20" i="5"/>
  <c r="F20" i="5"/>
  <c r="E20" i="5"/>
  <c r="D20" i="5"/>
  <c r="C20" i="5"/>
  <c r="B20" i="5"/>
  <c r="I19" i="5"/>
  <c r="H19" i="5"/>
  <c r="G19" i="5"/>
  <c r="F19" i="5"/>
  <c r="E19" i="5"/>
  <c r="D19" i="5"/>
  <c r="C19" i="5"/>
  <c r="B19" i="5"/>
  <c r="H18" i="5"/>
  <c r="G18" i="5"/>
  <c r="F18" i="5"/>
  <c r="D18" i="5"/>
  <c r="C18" i="5"/>
  <c r="B18" i="5"/>
  <c r="L13" i="2"/>
  <c r="L49" i="2"/>
  <c r="O49" i="2"/>
  <c r="N49" i="2"/>
  <c r="M49" i="2"/>
  <c r="O37" i="2"/>
  <c r="N37" i="2"/>
  <c r="M37" i="2"/>
  <c r="L37" i="2"/>
  <c r="M13" i="2"/>
  <c r="N13" i="2"/>
  <c r="O25" i="2"/>
  <c r="N25" i="2"/>
  <c r="M25" i="2"/>
  <c r="L25" i="2"/>
  <c r="O50" i="1"/>
  <c r="N50" i="1"/>
  <c r="M50" i="1"/>
  <c r="L50" i="1"/>
  <c r="O38" i="1"/>
  <c r="N38" i="1"/>
  <c r="M38" i="1"/>
  <c r="L38" i="1"/>
  <c r="O26" i="1"/>
  <c r="N26" i="1"/>
  <c r="M26" i="1"/>
  <c r="L26" i="1"/>
  <c r="L15" i="1"/>
  <c r="N14" i="1"/>
  <c r="M14" i="1"/>
  <c r="L14" i="1"/>
  <c r="K49" i="2"/>
  <c r="J49" i="2"/>
  <c r="I49" i="2"/>
  <c r="H49" i="2"/>
  <c r="K37" i="2"/>
  <c r="J37" i="2"/>
  <c r="I37" i="2"/>
  <c r="H37" i="2"/>
  <c r="K25" i="2"/>
  <c r="J25" i="2"/>
  <c r="I25" i="2"/>
  <c r="H25" i="2"/>
  <c r="J13" i="2"/>
  <c r="I13" i="2"/>
  <c r="H13" i="2"/>
  <c r="F14" i="1"/>
  <c r="K50" i="1"/>
  <c r="J50" i="1"/>
  <c r="I50" i="1"/>
  <c r="H50" i="1"/>
  <c r="K38" i="1"/>
  <c r="J38" i="1"/>
  <c r="I38" i="1"/>
  <c r="H38" i="1"/>
  <c r="K26" i="1"/>
  <c r="J26" i="1"/>
  <c r="I26" i="1"/>
  <c r="H26" i="1"/>
  <c r="J14" i="1"/>
  <c r="I14" i="1"/>
  <c r="H14" i="1"/>
  <c r="G49" i="2"/>
  <c r="F49" i="2"/>
  <c r="E49" i="2"/>
  <c r="D49" i="2"/>
  <c r="G37" i="2"/>
  <c r="F37" i="2"/>
  <c r="E37" i="2"/>
  <c r="D37" i="2"/>
  <c r="G25" i="2"/>
  <c r="F25" i="2"/>
  <c r="E25" i="2"/>
  <c r="D25" i="2"/>
  <c r="F13" i="2"/>
  <c r="E13" i="2"/>
  <c r="D13" i="2"/>
  <c r="G50" i="1"/>
  <c r="F50" i="1"/>
  <c r="E50" i="1"/>
  <c r="D50" i="1"/>
  <c r="D38" i="1"/>
  <c r="G38" i="1"/>
  <c r="F38" i="1"/>
  <c r="E38" i="1"/>
  <c r="G26" i="1"/>
  <c r="F26" i="1"/>
  <c r="E26" i="1"/>
  <c r="D26" i="1"/>
  <c r="E14" i="1"/>
  <c r="D14" i="1"/>
</calcChain>
</file>

<file path=xl/sharedStrings.xml><?xml version="1.0" encoding="utf-8"?>
<sst xmlns="http://schemas.openxmlformats.org/spreadsheetml/2006/main" count="67" uniqueCount="36">
  <si>
    <t>Data</t>
  </si>
  <si>
    <t>x Tables</t>
  </si>
  <si>
    <t>Run #</t>
  </si>
  <si>
    <t>HEAD</t>
  </si>
  <si>
    <t># Sync Workers</t>
  </si>
  <si>
    <t>HEAD
+v16-0001
+v16-0002</t>
    <phoneticPr fontId="2"/>
  </si>
  <si>
    <t>HEAD
+v16-0001
+v16-0002
+v16-0003</t>
    <phoneticPr fontId="2"/>
  </si>
  <si>
    <t>Empty</t>
    <phoneticPr fontId="2"/>
  </si>
  <si>
    <t>%improvement</t>
  </si>
  <si>
    <t>Median</t>
    <phoneticPr fontId="2"/>
  </si>
  <si>
    <t>10kB</t>
    <phoneticPr fontId="2"/>
  </si>
  <si>
    <t>Empty, 10 tables</t>
    <phoneticPr fontId="2"/>
  </si>
  <si>
    <t>Empty, 100 tables</t>
  </si>
  <si>
    <t>Empty, 100 tables</t>
    <phoneticPr fontId="2"/>
  </si>
  <si>
    <t>Empty, 1000 tables</t>
  </si>
  <si>
    <t>Empty, 1000 tables</t>
    <phoneticPr fontId="2"/>
  </si>
  <si>
    <t>Empty, 2000 tables</t>
  </si>
  <si>
    <t>Empty, 2000 tables</t>
    <phoneticPr fontId="2"/>
  </si>
  <si>
    <t>10kB, 10 tables</t>
  </si>
  <si>
    <t>10kB, 10 tables</t>
    <phoneticPr fontId="2"/>
  </si>
  <si>
    <t>10kB, 100 tables</t>
  </si>
  <si>
    <t>10kB, 100 tables</t>
    <phoneticPr fontId="2"/>
  </si>
  <si>
    <t>10kB, 1000 tables</t>
  </si>
  <si>
    <t>10kB, 1000 tables</t>
    <phoneticPr fontId="2"/>
  </si>
  <si>
    <t>10kB, 2000 tables</t>
  </si>
  <si>
    <t>10kB, 2000 tables</t>
    <phoneticPr fontId="2"/>
  </si>
  <si>
    <t>HEAD + 0001 + 0002</t>
  </si>
  <si>
    <t>HEAD + 0001 + 0002</t>
    <phoneticPr fontId="2"/>
  </si>
  <si>
    <t>HEAD + 0001 + 0002 + 0003</t>
  </si>
  <si>
    <t>HEAD + 0001 + 0002 + 0003</t>
    <phoneticPr fontId="2"/>
  </si>
  <si>
    <t>-</t>
    <phoneticPr fontId="2"/>
  </si>
  <si>
    <t>Actual elapsed time, milliseconds</t>
    <phoneticPr fontId="2"/>
  </si>
  <si>
    <t>testcases / number of sync workers</t>
    <phoneticPr fontId="2"/>
  </si>
  <si>
    <t>Percentage; Compared between HEAD with same number of workers</t>
    <phoneticPr fontId="2"/>
  </si>
  <si>
    <t>Each data has millisecond unit</t>
  </si>
  <si>
    <t>orange cells: the degradation is occurred from cases fewer sync_workers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</si>
</sst>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4" fillId="0" borderId="0" xfId="0" applyFont="1" applyAlignment="1">
      <alignment vertical="top" wrapText="1"/>
    </xf>
    <xf numFmtId="0" fontId="1" fillId="2" borderId="0" xfId="1" applyAlignment="1"/>
    <xf numFmtId="0" fontId="3" fillId="2" borderId="0" xfId="1" applyFont="1" applyAlignment="1"/>
    <xf numFmtId="9" fontId="0" fillId="0" borderId="0" xfId="0" applyNumberFormat="1">
      <alignment vertical="center"/>
    </xf>
    <xf numFmtId="0" fontId="0" fillId="3" borderId="0" xfId="0" applyFill="1">
      <alignment vertical="center"/>
    </xf>
    <xf numFmtId="0" fontId="0" fillId="0" borderId="1" xfId="0" applyBorder="1">
      <alignment vertical="center"/>
    </xf>
    <xf numFmtId="9" fontId="0" fillId="0" borderId="1" xfId="0" applyNumberFormat="1" applyBorder="1">
      <alignment vertical="center"/>
    </xf>
    <xf numFmtId="9" fontId="0" fillId="3" borderId="1" xfId="0" applyNumberFormat="1" applyFill="1" applyBorder="1">
      <alignment vertical="center"/>
    </xf>
    <xf numFmtId="9" fontId="0" fillId="0" borderId="1" xfId="0" applyNumberFormat="1" applyFill="1" applyBorder="1">
      <alignment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どちらでもない" xfId="1" builtinId="28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AA949-05F9-418F-BFC9-01D480533ED7}">
  <dimension ref="A2:Q51"/>
  <sheetViews>
    <sheetView zoomScale="85" zoomScaleNormal="85" workbookViewId="0">
      <selection activeCell="Q5" sqref="Q5"/>
    </sheetView>
  </sheetViews>
  <sheetFormatPr defaultRowHeight="18" x14ac:dyDescent="0.45"/>
  <cols>
    <col min="1" max="1" width="14.69921875" bestFit="1" customWidth="1"/>
    <col min="3" max="3" width="14.796875" bestFit="1" customWidth="1"/>
  </cols>
  <sheetData>
    <row r="2" spans="1:17" ht="72" customHeight="1" x14ac:dyDescent="0.45">
      <c r="A2" s="1" t="s">
        <v>0</v>
      </c>
      <c r="B2" s="2" t="s">
        <v>1</v>
      </c>
      <c r="C2" s="2" t="s">
        <v>2</v>
      </c>
      <c r="D2" s="14" t="s">
        <v>3</v>
      </c>
      <c r="E2" s="14"/>
      <c r="F2" s="14"/>
      <c r="G2" s="14"/>
      <c r="H2" s="15" t="s">
        <v>5</v>
      </c>
      <c r="I2" s="15"/>
      <c r="J2" s="15"/>
      <c r="K2" s="15"/>
      <c r="L2" s="16" t="s">
        <v>6</v>
      </c>
      <c r="M2" s="17"/>
      <c r="N2" s="17"/>
      <c r="O2" s="17"/>
    </row>
    <row r="3" spans="1:17" x14ac:dyDescent="0.45">
      <c r="A3" s="1" t="s">
        <v>4</v>
      </c>
      <c r="B3" s="2"/>
      <c r="C3" s="2"/>
      <c r="D3" s="3">
        <v>2</v>
      </c>
      <c r="E3" s="3">
        <v>4</v>
      </c>
      <c r="F3" s="3">
        <v>8</v>
      </c>
      <c r="G3" s="3">
        <v>16</v>
      </c>
      <c r="H3" s="4">
        <v>2</v>
      </c>
      <c r="I3" s="4">
        <v>4</v>
      </c>
      <c r="J3" s="4">
        <v>8</v>
      </c>
      <c r="K3" s="4">
        <v>16</v>
      </c>
      <c r="L3" s="5">
        <v>2</v>
      </c>
      <c r="M3" s="5">
        <v>4</v>
      </c>
      <c r="N3" s="5">
        <v>8</v>
      </c>
      <c r="O3" s="5">
        <v>16</v>
      </c>
    </row>
    <row r="4" spans="1:17" x14ac:dyDescent="0.45">
      <c r="A4" t="s">
        <v>7</v>
      </c>
      <c r="B4">
        <v>10</v>
      </c>
      <c r="C4">
        <v>1</v>
      </c>
      <c r="D4">
        <v>125.946</v>
      </c>
      <c r="E4">
        <v>120.788</v>
      </c>
      <c r="F4">
        <v>137.875</v>
      </c>
      <c r="H4">
        <v>111.771</v>
      </c>
      <c r="I4">
        <v>95.935000000000002</v>
      </c>
      <c r="J4">
        <v>115.438</v>
      </c>
      <c r="L4">
        <v>71.736000000000004</v>
      </c>
      <c r="M4">
        <v>82.953999999999994</v>
      </c>
      <c r="N4">
        <v>105.014</v>
      </c>
    </row>
    <row r="5" spans="1:17" x14ac:dyDescent="0.45">
      <c r="C5">
        <v>2</v>
      </c>
      <c r="D5">
        <v>127.489</v>
      </c>
      <c r="E5">
        <v>134.95500000000001</v>
      </c>
      <c r="F5">
        <v>137.596</v>
      </c>
      <c r="H5">
        <v>111.614</v>
      </c>
      <c r="I5">
        <v>94.653000000000006</v>
      </c>
      <c r="J5">
        <v>99.686999999999998</v>
      </c>
      <c r="L5">
        <v>69.712999999999994</v>
      </c>
      <c r="M5">
        <v>84.774000000000001</v>
      </c>
      <c r="N5">
        <v>100.532</v>
      </c>
      <c r="Q5" t="s">
        <v>34</v>
      </c>
    </row>
    <row r="6" spans="1:17" x14ac:dyDescent="0.45">
      <c r="C6">
        <v>3</v>
      </c>
      <c r="D6">
        <v>128.58199999999999</v>
      </c>
      <c r="E6">
        <v>125.02200000000001</v>
      </c>
      <c r="F6">
        <v>139.37799999999999</v>
      </c>
      <c r="H6">
        <v>111.208</v>
      </c>
      <c r="I6">
        <v>93.682000000000002</v>
      </c>
      <c r="J6">
        <v>98.07</v>
      </c>
      <c r="L6">
        <v>69.691999999999993</v>
      </c>
      <c r="M6">
        <v>83.248000000000005</v>
      </c>
      <c r="N6">
        <v>115.98699999999999</v>
      </c>
    </row>
    <row r="7" spans="1:17" x14ac:dyDescent="0.45">
      <c r="C7">
        <v>4</v>
      </c>
      <c r="D7">
        <v>128.35499999999999</v>
      </c>
      <c r="E7">
        <v>121.754</v>
      </c>
      <c r="F7">
        <v>135.495</v>
      </c>
      <c r="H7">
        <v>108.926</v>
      </c>
      <c r="I7">
        <v>95.593000000000004</v>
      </c>
      <c r="J7">
        <v>95.623000000000005</v>
      </c>
      <c r="L7">
        <v>71.167000000000002</v>
      </c>
      <c r="M7">
        <v>78.974000000000004</v>
      </c>
      <c r="N7">
        <v>99.528999999999996</v>
      </c>
    </row>
    <row r="8" spans="1:17" x14ac:dyDescent="0.45">
      <c r="C8">
        <v>5</v>
      </c>
      <c r="D8">
        <v>130.42500000000001</v>
      </c>
      <c r="E8">
        <v>130.30500000000001</v>
      </c>
      <c r="F8">
        <v>117.569</v>
      </c>
      <c r="H8">
        <v>110.48699999999999</v>
      </c>
      <c r="I8">
        <v>96.668000000000006</v>
      </c>
      <c r="J8">
        <v>119.398</v>
      </c>
      <c r="L8">
        <v>70.540999999999997</v>
      </c>
      <c r="M8">
        <v>79.891999999999996</v>
      </c>
      <c r="N8">
        <v>116.473</v>
      </c>
    </row>
    <row r="9" spans="1:17" x14ac:dyDescent="0.45">
      <c r="C9">
        <v>6</v>
      </c>
      <c r="D9">
        <v>129.815</v>
      </c>
      <c r="E9">
        <v>115.36199999999999</v>
      </c>
      <c r="F9">
        <v>146.47900000000001</v>
      </c>
      <c r="H9">
        <v>110.913</v>
      </c>
      <c r="I9">
        <v>91.081999999999994</v>
      </c>
      <c r="J9">
        <v>115.86799999999999</v>
      </c>
      <c r="L9">
        <v>70.340999999999994</v>
      </c>
      <c r="M9">
        <v>80.447000000000003</v>
      </c>
      <c r="N9">
        <v>116.968</v>
      </c>
    </row>
    <row r="10" spans="1:17" x14ac:dyDescent="0.45">
      <c r="C10">
        <v>7</v>
      </c>
      <c r="D10">
        <v>128.733</v>
      </c>
      <c r="E10">
        <v>120.02200000000001</v>
      </c>
      <c r="F10">
        <v>117.30800000000001</v>
      </c>
      <c r="H10">
        <v>106.92400000000001</v>
      </c>
      <c r="I10">
        <v>91.466999999999999</v>
      </c>
      <c r="J10">
        <v>115.666</v>
      </c>
      <c r="L10">
        <v>73.06</v>
      </c>
      <c r="M10">
        <v>79.106999999999999</v>
      </c>
      <c r="N10">
        <v>100.114</v>
      </c>
    </row>
    <row r="11" spans="1:17" x14ac:dyDescent="0.45">
      <c r="C11">
        <v>8</v>
      </c>
      <c r="D11">
        <v>128.06700000000001</v>
      </c>
      <c r="E11">
        <v>131.34100000000001</v>
      </c>
      <c r="F11">
        <v>118.291</v>
      </c>
      <c r="H11">
        <v>109.608</v>
      </c>
      <c r="I11">
        <v>89.174999999999997</v>
      </c>
      <c r="J11">
        <v>117.898</v>
      </c>
      <c r="L11">
        <v>70.602000000000004</v>
      </c>
      <c r="M11">
        <v>83.057000000000002</v>
      </c>
      <c r="N11">
        <v>98.843999999999994</v>
      </c>
    </row>
    <row r="12" spans="1:17" x14ac:dyDescent="0.45">
      <c r="C12">
        <v>9</v>
      </c>
      <c r="D12">
        <v>129.27099999999999</v>
      </c>
      <c r="E12">
        <v>116.746</v>
      </c>
      <c r="F12">
        <v>140.30600000000001</v>
      </c>
      <c r="H12">
        <v>110.752</v>
      </c>
      <c r="I12">
        <v>96.59</v>
      </c>
      <c r="J12">
        <v>115.691</v>
      </c>
      <c r="L12">
        <v>71.932000000000002</v>
      </c>
      <c r="M12">
        <v>81.513999999999996</v>
      </c>
      <c r="N12">
        <v>116.503</v>
      </c>
    </row>
    <row r="13" spans="1:17" x14ac:dyDescent="0.45">
      <c r="C13">
        <v>10</v>
      </c>
      <c r="D13">
        <v>127.367</v>
      </c>
      <c r="E13">
        <v>120.54300000000001</v>
      </c>
      <c r="F13">
        <v>118.17400000000001</v>
      </c>
      <c r="H13">
        <v>113.85</v>
      </c>
      <c r="I13">
        <v>97.379000000000005</v>
      </c>
      <c r="J13">
        <v>117.324</v>
      </c>
      <c r="L13">
        <v>70.816999999999993</v>
      </c>
      <c r="M13">
        <v>73.691999999999993</v>
      </c>
      <c r="N13">
        <v>98.957999999999998</v>
      </c>
    </row>
    <row r="14" spans="1:17" x14ac:dyDescent="0.45">
      <c r="C14" s="6" t="s">
        <v>9</v>
      </c>
      <c r="D14">
        <f>MEDIAN(D4:D13)</f>
        <v>128.46850000000001</v>
      </c>
      <c r="E14">
        <f t="shared" ref="E14" si="0">MEDIAN(E4:E13)</f>
        <v>121.271</v>
      </c>
      <c r="F14">
        <f>MEDIAN(F4:F13)</f>
        <v>136.5455</v>
      </c>
      <c r="H14">
        <f>MEDIAN(H4:H13)</f>
        <v>110.8325</v>
      </c>
      <c r="I14">
        <f t="shared" ref="I14" si="1">MEDIAN(I4:I13)</f>
        <v>95.123000000000005</v>
      </c>
      <c r="J14">
        <f t="shared" ref="J14" si="2">MEDIAN(J4:J13)</f>
        <v>115.6785</v>
      </c>
      <c r="L14">
        <f t="shared" ref="L14" si="3">MEDIAN(L4:L13)</f>
        <v>70.709499999999991</v>
      </c>
      <c r="M14">
        <f>MEDIAN(M4:M13)</f>
        <v>80.980500000000006</v>
      </c>
      <c r="N14">
        <f t="shared" ref="N14" si="4">MEDIAN(N4:N13)</f>
        <v>102.773</v>
      </c>
    </row>
    <row r="15" spans="1:17" x14ac:dyDescent="0.45">
      <c r="C15" s="7" t="s">
        <v>8</v>
      </c>
      <c r="E15" s="8"/>
      <c r="F15" s="8"/>
      <c r="G15" s="8"/>
      <c r="H15" s="8">
        <f>(D14-H14)/D14</f>
        <v>0.13727878818543074</v>
      </c>
      <c r="I15" s="8">
        <f>(E14-I14)/E14</f>
        <v>0.21561626439956788</v>
      </c>
      <c r="J15" s="8">
        <f>(F14-J14)/F14</f>
        <v>0.15282085458693259</v>
      </c>
      <c r="K15" s="8"/>
      <c r="L15" s="8">
        <f>(D14-L14)/D14</f>
        <v>0.44959659371752619</v>
      </c>
      <c r="M15" s="8">
        <f>(E14-M14)/E14</f>
        <v>0.33223524173132896</v>
      </c>
      <c r="N15" s="8">
        <f>(F14-N14)/F14</f>
        <v>0.24733513737179186</v>
      </c>
      <c r="O15" s="8"/>
    </row>
    <row r="16" spans="1:17" x14ac:dyDescent="0.45">
      <c r="B16">
        <v>100</v>
      </c>
      <c r="C16">
        <v>1</v>
      </c>
      <c r="D16">
        <v>1041.8489999999999</v>
      </c>
      <c r="E16">
        <v>782.45699999999999</v>
      </c>
      <c r="F16">
        <v>1116.6389999999999</v>
      </c>
      <c r="G16">
        <v>1115.1690000000001</v>
      </c>
      <c r="H16">
        <v>830.68600000000004</v>
      </c>
      <c r="I16">
        <v>481.81200000000001</v>
      </c>
      <c r="J16">
        <v>372.55599999999998</v>
      </c>
      <c r="K16">
        <v>459.19099999999997</v>
      </c>
      <c r="L16">
        <v>301.78800000000001</v>
      </c>
      <c r="M16">
        <v>289.93900000000002</v>
      </c>
      <c r="N16">
        <v>368.56299999999999</v>
      </c>
      <c r="O16">
        <v>477.28399999999999</v>
      </c>
    </row>
    <row r="17" spans="2:15" x14ac:dyDescent="0.45">
      <c r="C17">
        <v>2</v>
      </c>
      <c r="D17">
        <v>1045.0650000000001</v>
      </c>
      <c r="E17">
        <v>753.48099999999999</v>
      </c>
      <c r="F17">
        <v>1119.7260000000001</v>
      </c>
      <c r="G17">
        <v>1125.462</v>
      </c>
      <c r="H17">
        <v>825.79700000000003</v>
      </c>
      <c r="I17">
        <v>484.524</v>
      </c>
      <c r="J17">
        <v>391.79700000000003</v>
      </c>
      <c r="K17">
        <v>460.91699999999997</v>
      </c>
      <c r="L17">
        <v>312.226</v>
      </c>
      <c r="M17">
        <v>313.68400000000003</v>
      </c>
      <c r="N17">
        <v>396.34899999999999</v>
      </c>
      <c r="O17">
        <v>460.76900000000001</v>
      </c>
    </row>
    <row r="18" spans="2:15" x14ac:dyDescent="0.45">
      <c r="C18">
        <v>3</v>
      </c>
      <c r="D18">
        <v>1021.8819999999999</v>
      </c>
      <c r="E18">
        <v>763.91300000000001</v>
      </c>
      <c r="F18">
        <v>1103.973</v>
      </c>
      <c r="G18">
        <v>1158.7929999999999</v>
      </c>
      <c r="H18">
        <v>823.78899999999999</v>
      </c>
      <c r="I18">
        <v>481.89800000000002</v>
      </c>
      <c r="J18">
        <v>367.30500000000001</v>
      </c>
      <c r="K18">
        <v>426.62</v>
      </c>
      <c r="L18">
        <v>310.77</v>
      </c>
      <c r="M18">
        <v>294.12099999999998</v>
      </c>
      <c r="N18">
        <v>396.63600000000002</v>
      </c>
      <c r="O18">
        <v>477.11500000000001</v>
      </c>
    </row>
    <row r="19" spans="2:15" x14ac:dyDescent="0.45">
      <c r="C19">
        <v>4</v>
      </c>
      <c r="D19">
        <v>1014.265</v>
      </c>
      <c r="E19">
        <v>932.976</v>
      </c>
      <c r="F19">
        <v>1094.3</v>
      </c>
      <c r="G19">
        <v>1068.423</v>
      </c>
      <c r="H19">
        <v>817.55</v>
      </c>
      <c r="I19">
        <v>494.05599999999998</v>
      </c>
      <c r="J19">
        <v>390.79500000000002</v>
      </c>
      <c r="K19">
        <v>450.74</v>
      </c>
      <c r="L19">
        <v>307.221</v>
      </c>
      <c r="M19">
        <v>284.37</v>
      </c>
      <c r="N19">
        <v>386.30700000000002</v>
      </c>
      <c r="O19">
        <v>452.53</v>
      </c>
    </row>
    <row r="20" spans="2:15" x14ac:dyDescent="0.45">
      <c r="C20">
        <v>5</v>
      </c>
      <c r="D20">
        <v>1018.765</v>
      </c>
      <c r="E20">
        <v>858.72699999999998</v>
      </c>
      <c r="F20">
        <v>1107.9849999999999</v>
      </c>
      <c r="G20">
        <v>1119.578</v>
      </c>
      <c r="H20">
        <v>829.26099999999997</v>
      </c>
      <c r="I20">
        <v>480.33</v>
      </c>
      <c r="J20">
        <v>368.84199999999998</v>
      </c>
      <c r="K20">
        <v>466.99700000000001</v>
      </c>
      <c r="L20">
        <v>312.42</v>
      </c>
      <c r="M20">
        <v>285.64100000000002</v>
      </c>
      <c r="N20">
        <v>370.99700000000001</v>
      </c>
      <c r="O20">
        <v>435.24900000000002</v>
      </c>
    </row>
    <row r="21" spans="2:15" x14ac:dyDescent="0.45">
      <c r="C21">
        <v>6</v>
      </c>
      <c r="D21">
        <v>1034.6579999999999</v>
      </c>
      <c r="E21">
        <v>898.83399999999995</v>
      </c>
      <c r="F21">
        <v>1125.2</v>
      </c>
      <c r="G21">
        <v>1129.92</v>
      </c>
      <c r="H21">
        <v>827.01099999999997</v>
      </c>
      <c r="I21">
        <v>477.05500000000001</v>
      </c>
      <c r="J21">
        <v>385.92</v>
      </c>
      <c r="K21">
        <v>423.642</v>
      </c>
      <c r="L21">
        <v>309.18900000000002</v>
      </c>
      <c r="M21">
        <v>303.762</v>
      </c>
      <c r="N21">
        <v>393.16300000000001</v>
      </c>
      <c r="O21">
        <v>466.601</v>
      </c>
    </row>
    <row r="22" spans="2:15" x14ac:dyDescent="0.45">
      <c r="C22">
        <v>7</v>
      </c>
      <c r="D22">
        <v>1040.3810000000001</v>
      </c>
      <c r="E22">
        <v>877.55600000000004</v>
      </c>
      <c r="F22">
        <v>1117.8510000000001</v>
      </c>
      <c r="G22">
        <v>1055.1759999999999</v>
      </c>
      <c r="H22">
        <v>820.346</v>
      </c>
      <c r="I22">
        <v>489.36799999999999</v>
      </c>
      <c r="J22">
        <v>378.79899999999998</v>
      </c>
      <c r="K22">
        <v>470.31</v>
      </c>
      <c r="L22">
        <v>316.26</v>
      </c>
      <c r="M22">
        <v>310.39600000000002</v>
      </c>
      <c r="N22">
        <v>386.78</v>
      </c>
      <c r="O22">
        <v>445.05700000000002</v>
      </c>
    </row>
    <row r="23" spans="2:15" x14ac:dyDescent="0.45">
      <c r="C23">
        <v>8</v>
      </c>
      <c r="D23">
        <v>1039.393</v>
      </c>
      <c r="E23">
        <v>862.75099999999998</v>
      </c>
      <c r="F23">
        <v>1130.4269999999999</v>
      </c>
      <c r="G23">
        <v>1166.587</v>
      </c>
      <c r="H23">
        <v>819.44200000000001</v>
      </c>
      <c r="I23">
        <v>496.60899999999998</v>
      </c>
      <c r="J23">
        <v>385.15899999999999</v>
      </c>
      <c r="K23">
        <v>426.29</v>
      </c>
      <c r="L23">
        <v>308.76900000000001</v>
      </c>
      <c r="M23">
        <v>291.17500000000001</v>
      </c>
      <c r="N23">
        <v>385.09</v>
      </c>
      <c r="O23">
        <v>446.12700000000001</v>
      </c>
    </row>
    <row r="24" spans="2:15" x14ac:dyDescent="0.45">
      <c r="C24">
        <v>9</v>
      </c>
      <c r="D24">
        <v>1049.0329999999999</v>
      </c>
      <c r="E24">
        <v>890.39</v>
      </c>
      <c r="F24">
        <v>1095.3140000000001</v>
      </c>
      <c r="G24">
        <v>1048.1120000000001</v>
      </c>
      <c r="H24">
        <v>792.755</v>
      </c>
      <c r="I24">
        <v>491.10500000000002</v>
      </c>
      <c r="J24">
        <v>386.01499999999999</v>
      </c>
      <c r="K24">
        <v>472.22300000000001</v>
      </c>
      <c r="L24">
        <v>311.07100000000003</v>
      </c>
      <c r="M24">
        <v>292.17599999999999</v>
      </c>
      <c r="N24">
        <v>361.49099999999999</v>
      </c>
      <c r="O24">
        <v>462.44900000000001</v>
      </c>
    </row>
    <row r="25" spans="2:15" x14ac:dyDescent="0.45">
      <c r="C25">
        <v>10</v>
      </c>
      <c r="D25">
        <v>1049.405</v>
      </c>
      <c r="E25">
        <v>859.01199999999994</v>
      </c>
      <c r="F25">
        <v>1098.086</v>
      </c>
      <c r="G25">
        <v>1153.9929999999999</v>
      </c>
      <c r="H25">
        <v>808.49300000000005</v>
      </c>
      <c r="I25">
        <v>474.10700000000003</v>
      </c>
      <c r="J25">
        <v>373.58300000000003</v>
      </c>
      <c r="K25">
        <v>435.05099999999999</v>
      </c>
      <c r="L25">
        <v>311.827</v>
      </c>
      <c r="M25">
        <v>298.59800000000001</v>
      </c>
      <c r="N25">
        <v>368.512</v>
      </c>
      <c r="O25">
        <v>442.64600000000002</v>
      </c>
    </row>
    <row r="26" spans="2:15" x14ac:dyDescent="0.45">
      <c r="C26" s="6" t="s">
        <v>9</v>
      </c>
      <c r="D26">
        <f>MEDIAN(D16:D25)</f>
        <v>1039.8870000000002</v>
      </c>
      <c r="E26">
        <f t="shared" ref="E26" si="5">MEDIAN(E16:E25)</f>
        <v>860.88149999999996</v>
      </c>
      <c r="F26">
        <f t="shared" ref="F26" si="6">MEDIAN(F16:F25)</f>
        <v>1112.3119999999999</v>
      </c>
      <c r="G26">
        <f t="shared" ref="G26" si="7">MEDIAN(G16:G25)</f>
        <v>1122.52</v>
      </c>
      <c r="H26">
        <f>MEDIAN(H16:H25)</f>
        <v>822.0675</v>
      </c>
      <c r="I26">
        <f t="shared" ref="I26" si="8">MEDIAN(I16:I25)</f>
        <v>483.21100000000001</v>
      </c>
      <c r="J26">
        <f t="shared" ref="J26" si="9">MEDIAN(J16:J25)</f>
        <v>381.97899999999998</v>
      </c>
      <c r="K26">
        <f t="shared" ref="K26" si="10">MEDIAN(K16:K25)</f>
        <v>454.96550000000002</v>
      </c>
      <c r="L26">
        <f t="shared" ref="L26" si="11">MEDIAN(L16:L25)</f>
        <v>310.9205</v>
      </c>
      <c r="M26">
        <f>MEDIAN(M16:M25)</f>
        <v>293.14850000000001</v>
      </c>
      <c r="N26">
        <f t="shared" ref="N26" si="12">MEDIAN(N16:N25)</f>
        <v>385.69849999999997</v>
      </c>
      <c r="O26">
        <f t="shared" ref="O26" si="13">MEDIAN(O16:O25)</f>
        <v>456.64949999999999</v>
      </c>
    </row>
    <row r="27" spans="2:15" x14ac:dyDescent="0.45">
      <c r="C27" s="7" t="s">
        <v>8</v>
      </c>
      <c r="E27" s="8"/>
      <c r="F27" s="8"/>
      <c r="G27" s="8"/>
      <c r="H27" s="8">
        <f>(D26-H26)/D26</f>
        <v>0.20946458605598506</v>
      </c>
      <c r="I27" s="8">
        <f>(E26-I26)/E26</f>
        <v>0.43870207455962285</v>
      </c>
      <c r="J27" s="8">
        <f>(F26-J26)/F26</f>
        <v>0.65659005746589083</v>
      </c>
      <c r="K27" s="8">
        <f>(G26-K26)/G26</f>
        <v>0.59469274489541391</v>
      </c>
      <c r="L27" s="8">
        <f>(D26-L26)/D26</f>
        <v>0.70100549386616051</v>
      </c>
      <c r="M27" s="8">
        <f>(E26-M26)/E26</f>
        <v>0.65947868551014277</v>
      </c>
      <c r="N27" s="8">
        <f>(F26-N26)/F26</f>
        <v>0.65324612159178364</v>
      </c>
      <c r="O27" s="8">
        <f>(G26-O26)/G26</f>
        <v>0.59319254890781459</v>
      </c>
    </row>
    <row r="28" spans="2:15" x14ac:dyDescent="0.45">
      <c r="B28">
        <v>1000</v>
      </c>
      <c r="C28">
        <v>1</v>
      </c>
      <c r="D28">
        <v>16208.562</v>
      </c>
      <c r="E28">
        <v>10113.049999999999</v>
      </c>
      <c r="F28">
        <v>9686.8369999999995</v>
      </c>
      <c r="G28">
        <v>10175.754000000001</v>
      </c>
      <c r="H28">
        <v>13856.425999999999</v>
      </c>
      <c r="I28">
        <v>7536.0320000000002</v>
      </c>
      <c r="J28">
        <v>4122.567</v>
      </c>
      <c r="K28">
        <v>3427.1219999999998</v>
      </c>
      <c r="L28">
        <v>4023.0210000000002</v>
      </c>
      <c r="M28">
        <v>3211.2559999999999</v>
      </c>
      <c r="N28">
        <v>2669.4340000000002</v>
      </c>
      <c r="O28">
        <v>2751.9250000000002</v>
      </c>
    </row>
    <row r="29" spans="2:15" x14ac:dyDescent="0.45">
      <c r="C29">
        <v>2</v>
      </c>
      <c r="D29">
        <v>16352.335999999999</v>
      </c>
      <c r="E29">
        <v>10264.768</v>
      </c>
      <c r="F29">
        <v>9567.9969999999994</v>
      </c>
      <c r="G29">
        <v>10461.319</v>
      </c>
      <c r="H29">
        <v>13727.255999999999</v>
      </c>
      <c r="I29">
        <v>7679.0690000000004</v>
      </c>
      <c r="J29">
        <v>4143.0919999999996</v>
      </c>
      <c r="K29">
        <v>3268.1419999999998</v>
      </c>
      <c r="L29">
        <v>3932.5169999999998</v>
      </c>
      <c r="M29">
        <v>3104.549</v>
      </c>
      <c r="N29">
        <v>3146.558</v>
      </c>
      <c r="O29">
        <v>2531.6759999999999</v>
      </c>
    </row>
    <row r="30" spans="2:15" x14ac:dyDescent="0.45">
      <c r="C30">
        <v>3</v>
      </c>
      <c r="D30">
        <v>16363.9</v>
      </c>
      <c r="E30">
        <v>10346.726000000001</v>
      </c>
      <c r="F30">
        <v>9574.5830000000005</v>
      </c>
      <c r="G30">
        <v>10112.239</v>
      </c>
      <c r="H30">
        <v>13852.369000000001</v>
      </c>
      <c r="I30">
        <v>7594.0870000000004</v>
      </c>
      <c r="J30">
        <v>4125.3450000000003</v>
      </c>
      <c r="K30">
        <v>3384.5050000000001</v>
      </c>
      <c r="L30">
        <v>3954.3890000000001</v>
      </c>
      <c r="M30">
        <v>3094.5320000000002</v>
      </c>
      <c r="N30">
        <v>2672.8389999999999</v>
      </c>
      <c r="O30">
        <v>2520.183</v>
      </c>
    </row>
    <row r="31" spans="2:15" x14ac:dyDescent="0.45">
      <c r="C31">
        <v>4</v>
      </c>
      <c r="D31">
        <v>16382.415999999999</v>
      </c>
      <c r="E31">
        <v>10324.958000000001</v>
      </c>
      <c r="F31">
        <v>9815.5319999999992</v>
      </c>
      <c r="G31">
        <v>10466.531000000001</v>
      </c>
      <c r="H31">
        <v>14126.073</v>
      </c>
      <c r="I31">
        <v>7682.0410000000002</v>
      </c>
      <c r="J31">
        <v>4148.75</v>
      </c>
      <c r="K31">
        <v>3371.047</v>
      </c>
      <c r="L31">
        <v>3962.03</v>
      </c>
      <c r="M31">
        <v>3092.643</v>
      </c>
      <c r="N31">
        <v>2399.7829999999999</v>
      </c>
      <c r="O31">
        <v>2587.2440000000001</v>
      </c>
    </row>
    <row r="32" spans="2:15" x14ac:dyDescent="0.45">
      <c r="C32">
        <v>5</v>
      </c>
      <c r="D32">
        <v>16219.42</v>
      </c>
      <c r="E32">
        <v>10428.596</v>
      </c>
      <c r="F32">
        <v>10061.513999999999</v>
      </c>
      <c r="G32">
        <v>10282.319</v>
      </c>
      <c r="H32">
        <v>13777.142</v>
      </c>
      <c r="I32">
        <v>7776.384</v>
      </c>
      <c r="J32">
        <v>4133.2449999999999</v>
      </c>
      <c r="K32">
        <v>3334.3029999999999</v>
      </c>
      <c r="L32">
        <v>3990.6469999999999</v>
      </c>
      <c r="M32">
        <v>3040.1370000000002</v>
      </c>
      <c r="N32">
        <v>3130.1309999999999</v>
      </c>
      <c r="O32">
        <v>2545.768</v>
      </c>
    </row>
    <row r="33" spans="2:15" x14ac:dyDescent="0.45">
      <c r="C33">
        <v>6</v>
      </c>
      <c r="D33">
        <v>16313.213</v>
      </c>
      <c r="E33">
        <v>10155.361999999999</v>
      </c>
      <c r="F33">
        <v>9391.2250000000004</v>
      </c>
      <c r="G33">
        <v>10508.134</v>
      </c>
      <c r="H33">
        <v>14015.8</v>
      </c>
      <c r="I33">
        <v>7646.89</v>
      </c>
      <c r="J33">
        <v>4115.6000000000004</v>
      </c>
      <c r="K33">
        <v>3417.0830000000001</v>
      </c>
      <c r="L33">
        <v>3976.355</v>
      </c>
      <c r="M33">
        <v>2989.8</v>
      </c>
      <c r="N33">
        <v>2935.1439999999998</v>
      </c>
      <c r="O33">
        <v>2655.1759999999999</v>
      </c>
    </row>
    <row r="34" spans="2:15" x14ac:dyDescent="0.45">
      <c r="C34">
        <v>7</v>
      </c>
      <c r="D34">
        <v>16285.022000000001</v>
      </c>
      <c r="E34">
        <v>10242.527</v>
      </c>
      <c r="F34">
        <v>9494.9680000000008</v>
      </c>
      <c r="G34">
        <v>10204.427</v>
      </c>
      <c r="H34">
        <v>14054.066999999999</v>
      </c>
      <c r="I34">
        <v>7624.8670000000002</v>
      </c>
      <c r="J34">
        <v>4168.5230000000001</v>
      </c>
      <c r="K34">
        <v>3341.3110000000001</v>
      </c>
      <c r="L34">
        <v>3945.1909999999998</v>
      </c>
      <c r="M34">
        <v>4096.4679999999998</v>
      </c>
      <c r="N34">
        <v>3036.3090000000002</v>
      </c>
      <c r="O34">
        <v>2613.136</v>
      </c>
    </row>
    <row r="35" spans="2:15" x14ac:dyDescent="0.45">
      <c r="C35">
        <v>8</v>
      </c>
      <c r="D35">
        <v>16406.678</v>
      </c>
      <c r="E35">
        <v>10061.708000000001</v>
      </c>
      <c r="F35">
        <v>9797.134</v>
      </c>
      <c r="G35">
        <v>10275.646000000001</v>
      </c>
      <c r="H35">
        <v>14087.11</v>
      </c>
      <c r="I35">
        <v>7639.5349999999999</v>
      </c>
      <c r="J35">
        <v>4138.8950000000004</v>
      </c>
      <c r="K35">
        <v>3523.69</v>
      </c>
      <c r="L35">
        <v>3930.7020000000002</v>
      </c>
      <c r="M35">
        <v>3067.9119999999998</v>
      </c>
      <c r="N35">
        <v>3025.28</v>
      </c>
      <c r="O35">
        <v>2577.886</v>
      </c>
    </row>
    <row r="36" spans="2:15" x14ac:dyDescent="0.45">
      <c r="C36">
        <v>9</v>
      </c>
      <c r="D36">
        <v>16297.802</v>
      </c>
      <c r="E36">
        <v>10358.657999999999</v>
      </c>
      <c r="F36">
        <v>9836.0820000000003</v>
      </c>
      <c r="G36">
        <v>9950.5069999999996</v>
      </c>
      <c r="H36">
        <v>14079.065000000001</v>
      </c>
      <c r="I36">
        <v>7766.0159999999996</v>
      </c>
      <c r="J36">
        <v>4187.1440000000002</v>
      </c>
      <c r="K36">
        <v>3351.306</v>
      </c>
      <c r="L36">
        <v>4171.6710000000003</v>
      </c>
      <c r="M36">
        <v>3174.7890000000002</v>
      </c>
      <c r="N36">
        <v>2953.627</v>
      </c>
      <c r="O36">
        <v>2589.174</v>
      </c>
    </row>
    <row r="37" spans="2:15" x14ac:dyDescent="0.45">
      <c r="C37">
        <v>10</v>
      </c>
      <c r="D37">
        <v>16342.700999999999</v>
      </c>
      <c r="E37">
        <v>10213.200000000001</v>
      </c>
      <c r="F37">
        <v>9892.3189999999995</v>
      </c>
      <c r="G37">
        <v>10341.268</v>
      </c>
      <c r="H37">
        <v>13984.62</v>
      </c>
      <c r="I37">
        <v>7676.0330000000004</v>
      </c>
      <c r="J37">
        <v>4093.058</v>
      </c>
      <c r="K37">
        <v>3388.4110000000001</v>
      </c>
      <c r="L37">
        <v>3905.7240000000002</v>
      </c>
      <c r="M37">
        <v>3160.2460000000001</v>
      </c>
      <c r="N37">
        <v>2390.6350000000002</v>
      </c>
      <c r="O37">
        <v>2595.1579999999999</v>
      </c>
    </row>
    <row r="38" spans="2:15" x14ac:dyDescent="0.45">
      <c r="C38" s="6" t="s">
        <v>9</v>
      </c>
      <c r="D38">
        <f>MEDIAN(D28:D37)</f>
        <v>16327.956999999999</v>
      </c>
      <c r="E38">
        <f t="shared" ref="E38" si="14">MEDIAN(E28:E37)</f>
        <v>10253.647499999999</v>
      </c>
      <c r="F38">
        <f t="shared" ref="F38" si="15">MEDIAN(F28:F37)</f>
        <v>9741.9854999999989</v>
      </c>
      <c r="G38">
        <f t="shared" ref="G38" si="16">MEDIAN(G28:G37)</f>
        <v>10278.9825</v>
      </c>
      <c r="H38">
        <f>MEDIAN(H28:H37)</f>
        <v>14000.21</v>
      </c>
      <c r="I38">
        <f t="shared" ref="I38" si="17">MEDIAN(I28:I37)</f>
        <v>7661.4615000000003</v>
      </c>
      <c r="J38">
        <f t="shared" ref="J38" si="18">MEDIAN(J28:J37)</f>
        <v>4136.07</v>
      </c>
      <c r="K38">
        <f t="shared" ref="K38" si="19">MEDIAN(K28:K37)</f>
        <v>3377.7759999999998</v>
      </c>
      <c r="L38">
        <f t="shared" ref="L38" si="20">MEDIAN(L28:L37)</f>
        <v>3958.2094999999999</v>
      </c>
      <c r="M38">
        <f>MEDIAN(M28:M37)</f>
        <v>3099.5405000000001</v>
      </c>
      <c r="N38">
        <f t="shared" ref="N38" si="21">MEDIAN(N28:N37)</f>
        <v>2944.3854999999999</v>
      </c>
      <c r="O38">
        <f t="shared" ref="O38" si="22">MEDIAN(O28:O37)</f>
        <v>2588.2089999999998</v>
      </c>
    </row>
    <row r="39" spans="2:15" x14ac:dyDescent="0.45">
      <c r="C39" s="7" t="s">
        <v>8</v>
      </c>
      <c r="E39" s="8"/>
      <c r="F39" s="8"/>
      <c r="G39" s="8"/>
      <c r="H39" s="8">
        <f>(D38-H38)/D38</f>
        <v>0.14256204863841812</v>
      </c>
      <c r="I39" s="8">
        <f>(E38-I38)/E38</f>
        <v>0.25280623309900196</v>
      </c>
      <c r="J39" s="8">
        <f>(F38-J38)/F38</f>
        <v>0.57543870292149379</v>
      </c>
      <c r="K39" s="8">
        <f>(G38-K38)/G38</f>
        <v>0.67139004274012537</v>
      </c>
      <c r="L39" s="8">
        <f>(D38-L38)/D38</f>
        <v>0.7575808473772927</v>
      </c>
      <c r="M39" s="8">
        <f>(E38-M38)/E38</f>
        <v>0.69771337467959571</v>
      </c>
      <c r="N39" s="8">
        <f>(F38-N38)/F38</f>
        <v>0.69776330502647532</v>
      </c>
      <c r="O39" s="8">
        <f>(G38-O38)/G38</f>
        <v>0.74820377406032168</v>
      </c>
    </row>
    <row r="40" spans="2:15" x14ac:dyDescent="0.45">
      <c r="B40">
        <v>2000</v>
      </c>
      <c r="C40">
        <v>1</v>
      </c>
      <c r="D40">
        <v>47371.663</v>
      </c>
      <c r="E40">
        <v>24795.228999999999</v>
      </c>
      <c r="F40">
        <v>19548.518</v>
      </c>
      <c r="G40">
        <v>19184.661</v>
      </c>
      <c r="H40">
        <v>41463.309000000001</v>
      </c>
      <c r="I40">
        <v>23153.345000000001</v>
      </c>
      <c r="J40">
        <v>12249.931</v>
      </c>
      <c r="K40">
        <v>7715.7139999999999</v>
      </c>
      <c r="L40">
        <v>10582.867</v>
      </c>
      <c r="M40">
        <v>7218.5940000000001</v>
      </c>
      <c r="N40">
        <v>6474.326</v>
      </c>
      <c r="O40">
        <v>5291.3969999999999</v>
      </c>
    </row>
    <row r="41" spans="2:15" x14ac:dyDescent="0.45">
      <c r="C41">
        <v>2</v>
      </c>
      <c r="D41">
        <v>47893.764999999999</v>
      </c>
      <c r="E41">
        <v>25350.114000000001</v>
      </c>
      <c r="F41">
        <v>19143.393</v>
      </c>
      <c r="G41">
        <v>20020.689999999999</v>
      </c>
      <c r="H41">
        <v>41908.457999999999</v>
      </c>
      <c r="I41">
        <v>22878.830999999998</v>
      </c>
      <c r="J41">
        <v>12410.74</v>
      </c>
      <c r="K41">
        <v>8035.6809999999996</v>
      </c>
      <c r="L41">
        <v>10998.323</v>
      </c>
      <c r="M41">
        <v>7031.4139999999998</v>
      </c>
      <c r="N41">
        <v>6419.2669999999998</v>
      </c>
      <c r="O41">
        <v>5300.05</v>
      </c>
    </row>
    <row r="42" spans="2:15" x14ac:dyDescent="0.45">
      <c r="C42">
        <v>3</v>
      </c>
      <c r="D42">
        <v>46023.112999999998</v>
      </c>
      <c r="E42">
        <v>25469.606</v>
      </c>
      <c r="F42">
        <v>18965.067999999999</v>
      </c>
      <c r="G42">
        <v>19449.468000000001</v>
      </c>
      <c r="H42">
        <v>42253.438999999998</v>
      </c>
      <c r="I42">
        <v>22905.098999999998</v>
      </c>
      <c r="J42">
        <v>12211.133</v>
      </c>
      <c r="K42">
        <v>7732.0749999999998</v>
      </c>
      <c r="L42">
        <v>10672.151</v>
      </c>
      <c r="M42">
        <v>7236.11</v>
      </c>
      <c r="N42">
        <v>6542.6840000000002</v>
      </c>
      <c r="O42">
        <v>5204.0649999999996</v>
      </c>
    </row>
    <row r="43" spans="2:15" x14ac:dyDescent="0.45">
      <c r="C43">
        <v>4</v>
      </c>
      <c r="D43">
        <v>47315.207000000002</v>
      </c>
      <c r="E43">
        <v>25460.06</v>
      </c>
      <c r="F43">
        <v>19237.153999999999</v>
      </c>
      <c r="G43">
        <v>19333.687999999998</v>
      </c>
      <c r="H43">
        <v>42054.5</v>
      </c>
      <c r="I43">
        <v>22221.851999999999</v>
      </c>
      <c r="J43">
        <v>12303.59</v>
      </c>
      <c r="K43">
        <v>8190.4840000000004</v>
      </c>
      <c r="L43">
        <v>10524.223</v>
      </c>
      <c r="M43">
        <v>7032.2920000000004</v>
      </c>
      <c r="N43">
        <v>6437.2489999999998</v>
      </c>
      <c r="O43">
        <v>5355.1930000000002</v>
      </c>
    </row>
    <row r="44" spans="2:15" x14ac:dyDescent="0.45">
      <c r="C44">
        <v>5</v>
      </c>
      <c r="D44">
        <v>46885.629000000001</v>
      </c>
      <c r="E44">
        <v>25144.892</v>
      </c>
      <c r="F44">
        <v>18909.175999999999</v>
      </c>
      <c r="G44">
        <v>20288.351999999999</v>
      </c>
      <c r="H44">
        <v>42235.39</v>
      </c>
      <c r="I44">
        <v>23275.802</v>
      </c>
      <c r="J44">
        <v>12349.753000000001</v>
      </c>
      <c r="K44">
        <v>7696.973</v>
      </c>
      <c r="L44">
        <v>10657.463</v>
      </c>
      <c r="M44">
        <v>6953.9780000000001</v>
      </c>
      <c r="N44">
        <v>6441.43</v>
      </c>
      <c r="O44">
        <v>5195.66</v>
      </c>
    </row>
    <row r="45" spans="2:15" x14ac:dyDescent="0.45">
      <c r="C45">
        <v>6</v>
      </c>
      <c r="D45">
        <v>47127.858999999997</v>
      </c>
      <c r="E45">
        <v>25045.33</v>
      </c>
      <c r="F45">
        <v>19199.564999999999</v>
      </c>
      <c r="G45">
        <v>19880.724999999999</v>
      </c>
      <c r="H45">
        <v>42485.889000000003</v>
      </c>
      <c r="I45">
        <v>23063.294999999998</v>
      </c>
      <c r="J45">
        <v>12412.031000000001</v>
      </c>
      <c r="K45">
        <v>7799.0129999999999</v>
      </c>
      <c r="L45">
        <v>10303.482</v>
      </c>
      <c r="M45">
        <v>6952.36</v>
      </c>
      <c r="N45">
        <v>6560.8990000000003</v>
      </c>
      <c r="O45">
        <v>5346.1909999999998</v>
      </c>
    </row>
    <row r="46" spans="2:15" x14ac:dyDescent="0.45">
      <c r="C46">
        <v>7</v>
      </c>
      <c r="D46">
        <v>47293.983999999997</v>
      </c>
      <c r="E46">
        <v>25342.345000000001</v>
      </c>
      <c r="F46">
        <v>19331.627</v>
      </c>
      <c r="G46">
        <v>19663.458999999999</v>
      </c>
      <c r="H46">
        <v>42640.898999999998</v>
      </c>
      <c r="I46">
        <v>23274.124</v>
      </c>
      <c r="J46">
        <v>12201.936</v>
      </c>
      <c r="K46">
        <v>7931.3429999999998</v>
      </c>
      <c r="L46">
        <v>10887.259</v>
      </c>
      <c r="M46">
        <v>6959.8239999999996</v>
      </c>
      <c r="N46">
        <v>6540.7389999999996</v>
      </c>
      <c r="O46">
        <v>5629.2929999999997</v>
      </c>
    </row>
    <row r="47" spans="2:15" x14ac:dyDescent="0.45">
      <c r="C47">
        <v>8</v>
      </c>
      <c r="D47">
        <v>46962.957999999999</v>
      </c>
      <c r="E47">
        <v>25064.413</v>
      </c>
      <c r="F47">
        <v>18991.634999999998</v>
      </c>
      <c r="G47">
        <v>19088.39</v>
      </c>
      <c r="H47">
        <v>42181.228000000003</v>
      </c>
      <c r="I47">
        <v>22248.968000000001</v>
      </c>
      <c r="J47">
        <v>12328.618</v>
      </c>
      <c r="K47">
        <v>7593.665</v>
      </c>
      <c r="L47">
        <v>10564.973</v>
      </c>
      <c r="M47">
        <v>7269.0460000000003</v>
      </c>
      <c r="N47">
        <v>6636.7209999999995</v>
      </c>
      <c r="O47">
        <v>5188.1670000000004</v>
      </c>
    </row>
    <row r="48" spans="2:15" x14ac:dyDescent="0.45">
      <c r="C48">
        <v>9</v>
      </c>
      <c r="D48">
        <v>46697.983</v>
      </c>
      <c r="E48">
        <v>25334.904999999999</v>
      </c>
      <c r="F48">
        <v>18922.435000000001</v>
      </c>
      <c r="G48">
        <v>19430.888999999999</v>
      </c>
      <c r="H48">
        <v>41763.319000000003</v>
      </c>
      <c r="I48">
        <v>22970.298999999999</v>
      </c>
      <c r="J48">
        <v>12097.643</v>
      </c>
      <c r="K48">
        <v>7570.1679999999997</v>
      </c>
      <c r="L48">
        <v>10613.777</v>
      </c>
      <c r="M48">
        <v>6804.56</v>
      </c>
      <c r="N48">
        <v>5804.1989999999996</v>
      </c>
      <c r="O48">
        <v>5374.6660000000002</v>
      </c>
    </row>
    <row r="49" spans="3:15" x14ac:dyDescent="0.45">
      <c r="C49">
        <v>10</v>
      </c>
      <c r="D49">
        <v>47634.184999999998</v>
      </c>
      <c r="E49">
        <v>24965.967000000001</v>
      </c>
      <c r="F49">
        <v>19328.739000000001</v>
      </c>
      <c r="G49">
        <v>19977.830999999998</v>
      </c>
      <c r="H49">
        <v>41469.375</v>
      </c>
      <c r="I49">
        <v>22881.33</v>
      </c>
      <c r="J49">
        <v>12179.316999999999</v>
      </c>
      <c r="K49">
        <v>7731.6090000000004</v>
      </c>
      <c r="L49">
        <v>10581.652</v>
      </c>
      <c r="M49">
        <v>6952.1130000000003</v>
      </c>
      <c r="N49">
        <v>6635.1490000000003</v>
      </c>
      <c r="O49">
        <v>5225.4309999999996</v>
      </c>
    </row>
    <row r="50" spans="3:15" x14ac:dyDescent="0.45">
      <c r="C50" s="6" t="s">
        <v>9</v>
      </c>
      <c r="D50">
        <f>MEDIAN(D40:D49)</f>
        <v>47210.921499999997</v>
      </c>
      <c r="E50">
        <f t="shared" ref="E50" si="23">MEDIAN(E40:E49)</f>
        <v>25239.898499999999</v>
      </c>
      <c r="F50">
        <f t="shared" ref="F50" si="24">MEDIAN(F40:F49)</f>
        <v>19171.478999999999</v>
      </c>
      <c r="G50">
        <f t="shared" ref="G50" si="25">MEDIAN(G40:G49)</f>
        <v>19556.463499999998</v>
      </c>
      <c r="H50">
        <f>MEDIAN(H40:H49)</f>
        <v>42117.864000000001</v>
      </c>
      <c r="I50">
        <f t="shared" ref="I50" si="26">MEDIAN(I40:I49)</f>
        <v>22937.699000000001</v>
      </c>
      <c r="J50">
        <f t="shared" ref="J50" si="27">MEDIAN(J40:J49)</f>
        <v>12276.7605</v>
      </c>
      <c r="K50">
        <f t="shared" ref="K50" si="28">MEDIAN(K40:K49)</f>
        <v>7731.8420000000006</v>
      </c>
      <c r="L50">
        <f t="shared" ref="L50" si="29">MEDIAN(L40:L49)</f>
        <v>10598.322</v>
      </c>
      <c r="M50">
        <f>MEDIAN(M40:M49)</f>
        <v>6995.6189999999997</v>
      </c>
      <c r="N50">
        <f t="shared" ref="N50" si="30">MEDIAN(N40:N49)</f>
        <v>6507.5324999999993</v>
      </c>
      <c r="O50">
        <f t="shared" ref="O50" si="31">MEDIAN(O40:O49)</f>
        <v>5295.7235000000001</v>
      </c>
    </row>
    <row r="51" spans="3:15" x14ac:dyDescent="0.45">
      <c r="C51" s="7" t="s">
        <v>8</v>
      </c>
      <c r="E51" s="8"/>
      <c r="F51" s="8"/>
      <c r="G51" s="8"/>
      <c r="H51" s="8">
        <f>(D50-H50)/D50</f>
        <v>0.10787879876481538</v>
      </c>
      <c r="I51" s="8">
        <f>(E50-I50)/E50</f>
        <v>9.1212708323688343E-2</v>
      </c>
      <c r="J51" s="8">
        <f>(F50-J50)/F50</f>
        <v>0.35963414716204206</v>
      </c>
      <c r="K51" s="8">
        <f>(G50-K50)/G50</f>
        <v>0.60464007206619941</v>
      </c>
      <c r="L51" s="8">
        <f>(D50-L50)/D50</f>
        <v>0.77551122360532609</v>
      </c>
      <c r="M51" s="8">
        <f>(E50-M50)/E50</f>
        <v>0.72283489967283354</v>
      </c>
      <c r="N51" s="8">
        <f>(F50-N50)/F50</f>
        <v>0.66056179077263677</v>
      </c>
      <c r="O51" s="8">
        <f>(G50-O50)/G50</f>
        <v>0.72920852995737184</v>
      </c>
    </row>
  </sheetData>
  <mergeCells count="3">
    <mergeCell ref="D2:G2"/>
    <mergeCell ref="H2:K2"/>
    <mergeCell ref="L2:O2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304A9-D7CC-4ECE-A812-7A8BF57A12BB}">
  <dimension ref="A1:Q50"/>
  <sheetViews>
    <sheetView zoomScale="85" zoomScaleNormal="85" workbookViewId="0">
      <selection activeCell="Q5" sqref="Q5"/>
    </sheetView>
  </sheetViews>
  <sheetFormatPr defaultRowHeight="18" x14ac:dyDescent="0.45"/>
  <cols>
    <col min="1" max="1" width="14.69921875" bestFit="1" customWidth="1"/>
    <col min="3" max="3" width="14" bestFit="1" customWidth="1"/>
  </cols>
  <sheetData>
    <row r="1" spans="1:17" ht="75.599999999999994" customHeight="1" x14ac:dyDescent="0.45">
      <c r="A1" s="1" t="s">
        <v>0</v>
      </c>
      <c r="B1" s="2" t="s">
        <v>1</v>
      </c>
      <c r="C1" s="2" t="s">
        <v>2</v>
      </c>
      <c r="D1" s="14" t="s">
        <v>3</v>
      </c>
      <c r="E1" s="14"/>
      <c r="F1" s="14"/>
      <c r="G1" s="14"/>
      <c r="H1" s="15" t="s">
        <v>5</v>
      </c>
      <c r="I1" s="15"/>
      <c r="J1" s="15"/>
      <c r="K1" s="15"/>
      <c r="L1" s="16" t="s">
        <v>6</v>
      </c>
      <c r="M1" s="17"/>
      <c r="N1" s="17"/>
      <c r="O1" s="17"/>
    </row>
    <row r="2" spans="1:17" x14ac:dyDescent="0.45">
      <c r="A2" s="1" t="s">
        <v>4</v>
      </c>
      <c r="B2" s="2"/>
      <c r="C2" s="2"/>
      <c r="D2" s="3">
        <v>2</v>
      </c>
      <c r="E2" s="3">
        <v>4</v>
      </c>
      <c r="F2" s="3">
        <v>8</v>
      </c>
      <c r="G2" s="3">
        <v>16</v>
      </c>
      <c r="H2" s="4">
        <v>2</v>
      </c>
      <c r="I2" s="4">
        <v>4</v>
      </c>
      <c r="J2" s="4">
        <v>8</v>
      </c>
      <c r="K2" s="4">
        <v>16</v>
      </c>
      <c r="L2" s="5">
        <v>2</v>
      </c>
      <c r="M2" s="5">
        <v>4</v>
      </c>
      <c r="N2" s="5">
        <v>8</v>
      </c>
      <c r="O2" s="5">
        <v>16</v>
      </c>
    </row>
    <row r="3" spans="1:17" x14ac:dyDescent="0.45">
      <c r="A3" t="s">
        <v>10</v>
      </c>
      <c r="B3">
        <v>10</v>
      </c>
      <c r="C3">
        <v>1</v>
      </c>
      <c r="D3">
        <v>147.453</v>
      </c>
      <c r="E3">
        <v>128.57300000000001</v>
      </c>
      <c r="F3">
        <v>137.42400000000001</v>
      </c>
      <c r="H3">
        <v>130.779</v>
      </c>
      <c r="I3">
        <v>103.634</v>
      </c>
      <c r="J3">
        <v>110.02500000000001</v>
      </c>
      <c r="L3">
        <v>89.557000000000002</v>
      </c>
      <c r="M3">
        <v>96.38</v>
      </c>
      <c r="N3">
        <v>109.38200000000001</v>
      </c>
    </row>
    <row r="4" spans="1:17" x14ac:dyDescent="0.45">
      <c r="C4">
        <v>2</v>
      </c>
      <c r="D4">
        <v>149.75</v>
      </c>
      <c r="E4">
        <v>120.879</v>
      </c>
      <c r="F4">
        <v>149.203</v>
      </c>
      <c r="H4">
        <v>134.108</v>
      </c>
      <c r="I4">
        <v>101.78</v>
      </c>
      <c r="J4">
        <v>130.67099999999999</v>
      </c>
      <c r="L4">
        <v>87.192999999999998</v>
      </c>
      <c r="M4">
        <v>87.495000000000005</v>
      </c>
      <c r="N4">
        <v>111.505</v>
      </c>
    </row>
    <row r="5" spans="1:17" x14ac:dyDescent="0.45">
      <c r="C5">
        <v>3</v>
      </c>
      <c r="D5">
        <v>148.173</v>
      </c>
      <c r="E5">
        <v>138.83000000000001</v>
      </c>
      <c r="F5">
        <v>161.50200000000001</v>
      </c>
      <c r="H5">
        <v>127.776</v>
      </c>
      <c r="I5">
        <v>102.60299999999999</v>
      </c>
      <c r="J5">
        <v>109.93899999999999</v>
      </c>
      <c r="L5">
        <v>88.561999999999998</v>
      </c>
      <c r="M5">
        <v>96.277000000000001</v>
      </c>
      <c r="N5">
        <v>126.32599999999999</v>
      </c>
      <c r="Q5" t="s">
        <v>34</v>
      </c>
    </row>
    <row r="6" spans="1:17" x14ac:dyDescent="0.45">
      <c r="C6">
        <v>4</v>
      </c>
      <c r="D6">
        <v>143.39599999999999</v>
      </c>
      <c r="E6">
        <v>119.89400000000001</v>
      </c>
      <c r="F6">
        <v>129.69200000000001</v>
      </c>
      <c r="H6">
        <v>129.98599999999999</v>
      </c>
      <c r="I6">
        <v>103.489</v>
      </c>
      <c r="J6">
        <v>133.62100000000001</v>
      </c>
      <c r="L6">
        <v>86.084000000000003</v>
      </c>
      <c r="M6">
        <v>88.084000000000003</v>
      </c>
      <c r="N6">
        <v>130.53100000000001</v>
      </c>
    </row>
    <row r="7" spans="1:17" x14ac:dyDescent="0.45">
      <c r="C7">
        <v>5</v>
      </c>
      <c r="D7">
        <v>144.97999999999999</v>
      </c>
      <c r="E7">
        <v>139.911</v>
      </c>
      <c r="F7">
        <v>137.417</v>
      </c>
      <c r="H7">
        <v>127.056</v>
      </c>
      <c r="I7">
        <v>107.063</v>
      </c>
      <c r="J7">
        <v>110.453</v>
      </c>
      <c r="L7">
        <v>84.637</v>
      </c>
      <c r="M7">
        <v>85.447000000000003</v>
      </c>
      <c r="N7">
        <v>111.631</v>
      </c>
    </row>
    <row r="8" spans="1:17" x14ac:dyDescent="0.45">
      <c r="C8">
        <v>6</v>
      </c>
      <c r="D8">
        <v>139.011</v>
      </c>
      <c r="E8">
        <v>133.55199999999999</v>
      </c>
      <c r="F8">
        <v>137.29300000000001</v>
      </c>
      <c r="H8">
        <v>131.90600000000001</v>
      </c>
      <c r="I8">
        <v>108.935</v>
      </c>
      <c r="J8">
        <v>110.265</v>
      </c>
      <c r="L8">
        <v>85.52</v>
      </c>
      <c r="M8">
        <v>87.837999999999994</v>
      </c>
      <c r="N8">
        <v>130.685</v>
      </c>
    </row>
    <row r="9" spans="1:17" x14ac:dyDescent="0.45">
      <c r="C9">
        <v>7</v>
      </c>
      <c r="D9">
        <v>142.351</v>
      </c>
      <c r="E9">
        <v>139.31299999999999</v>
      </c>
      <c r="F9">
        <v>147.18899999999999</v>
      </c>
      <c r="H9">
        <v>128.89699999999999</v>
      </c>
      <c r="I9">
        <v>103.108</v>
      </c>
      <c r="J9">
        <v>106.762</v>
      </c>
      <c r="L9">
        <v>87.902000000000001</v>
      </c>
      <c r="M9">
        <v>86.557000000000002</v>
      </c>
      <c r="N9">
        <v>108.133</v>
      </c>
    </row>
    <row r="10" spans="1:17" x14ac:dyDescent="0.45">
      <c r="C10">
        <v>8</v>
      </c>
      <c r="D10">
        <v>142.447</v>
      </c>
      <c r="E10">
        <v>128.06</v>
      </c>
      <c r="F10">
        <v>154.751</v>
      </c>
      <c r="H10">
        <v>132.512</v>
      </c>
      <c r="I10">
        <v>108.354</v>
      </c>
      <c r="J10">
        <v>132.84899999999999</v>
      </c>
      <c r="L10">
        <v>86.581999999999994</v>
      </c>
      <c r="M10">
        <v>83.361999999999995</v>
      </c>
      <c r="N10">
        <v>130.70500000000001</v>
      </c>
    </row>
    <row r="11" spans="1:17" x14ac:dyDescent="0.45">
      <c r="C11">
        <v>9</v>
      </c>
      <c r="D11">
        <v>148.739</v>
      </c>
      <c r="E11">
        <v>122.02200000000001</v>
      </c>
      <c r="F11">
        <v>137.11500000000001</v>
      </c>
      <c r="H11">
        <v>126.998</v>
      </c>
      <c r="I11">
        <v>103.251</v>
      </c>
      <c r="J11">
        <v>130.58000000000001</v>
      </c>
      <c r="L11">
        <v>85.474999999999994</v>
      </c>
      <c r="M11">
        <v>89.459000000000003</v>
      </c>
      <c r="N11">
        <v>106.444</v>
      </c>
    </row>
    <row r="12" spans="1:17" x14ac:dyDescent="0.45">
      <c r="C12">
        <v>10</v>
      </c>
      <c r="D12">
        <v>142.767</v>
      </c>
      <c r="E12">
        <v>122.125</v>
      </c>
      <c r="F12">
        <v>136.13399999999999</v>
      </c>
      <c r="H12">
        <v>127.995</v>
      </c>
      <c r="I12">
        <v>98.147000000000006</v>
      </c>
      <c r="J12">
        <v>114.01600000000001</v>
      </c>
      <c r="L12">
        <v>84.570999999999998</v>
      </c>
      <c r="M12">
        <v>87.387</v>
      </c>
      <c r="N12">
        <v>130.06700000000001</v>
      </c>
    </row>
    <row r="13" spans="1:17" x14ac:dyDescent="0.45">
      <c r="C13" s="6" t="s">
        <v>9</v>
      </c>
      <c r="D13">
        <f>MEDIAN(D3:D12)</f>
        <v>144.18799999999999</v>
      </c>
      <c r="E13">
        <f t="shared" ref="E13:F13" si="0">MEDIAN(E3:E12)</f>
        <v>128.31650000000002</v>
      </c>
      <c r="F13">
        <f t="shared" si="0"/>
        <v>137.4205</v>
      </c>
      <c r="H13">
        <f>MEDIAN(H3:H12)</f>
        <v>129.44149999999999</v>
      </c>
      <c r="I13">
        <f t="shared" ref="I13:J13" si="1">MEDIAN(I3:I12)</f>
        <v>103.37</v>
      </c>
      <c r="J13">
        <f t="shared" si="1"/>
        <v>112.2345</v>
      </c>
      <c r="L13">
        <f>MEDIAN(L3:L12)</f>
        <v>86.332999999999998</v>
      </c>
      <c r="M13">
        <f>MEDIAN(M3:M12)</f>
        <v>87.666499999999999</v>
      </c>
      <c r="N13">
        <f t="shared" ref="N13" si="2">MEDIAN(N3:N12)</f>
        <v>118.9785</v>
      </c>
    </row>
    <row r="14" spans="1:17" x14ac:dyDescent="0.45">
      <c r="C14" s="7" t="s">
        <v>8</v>
      </c>
      <c r="E14" s="8"/>
      <c r="F14" s="8"/>
      <c r="G14" s="8"/>
      <c r="H14" s="8">
        <f>(D13-H13)/D13</f>
        <v>0.10227272727272727</v>
      </c>
      <c r="I14" s="8">
        <f>(E13-I13)/E13</f>
        <v>0.19441381272088945</v>
      </c>
      <c r="J14" s="8">
        <f>(F13-J13)/F13</f>
        <v>0.18327687644856486</v>
      </c>
      <c r="K14" s="8"/>
      <c r="L14" s="8">
        <f>(D13-L13)/D13</f>
        <v>0.40124698310539014</v>
      </c>
      <c r="M14" s="8">
        <f>(E13-M13)/E13</f>
        <v>0.31679480035693003</v>
      </c>
      <c r="N14" s="8">
        <f>(F13-N13)/F13</f>
        <v>0.13420122907426479</v>
      </c>
      <c r="O14" s="8"/>
    </row>
    <row r="15" spans="1:17" x14ac:dyDescent="0.45">
      <c r="B15">
        <v>100</v>
      </c>
      <c r="C15">
        <v>1</v>
      </c>
      <c r="D15">
        <v>1220.3050000000001</v>
      </c>
      <c r="E15">
        <v>944.19200000000001</v>
      </c>
      <c r="F15">
        <v>1067.5889999999999</v>
      </c>
      <c r="G15">
        <v>1117.008</v>
      </c>
      <c r="H15">
        <v>1000.819</v>
      </c>
      <c r="I15">
        <v>593.98800000000006</v>
      </c>
      <c r="J15">
        <v>414.02</v>
      </c>
      <c r="K15">
        <v>478.61200000000002</v>
      </c>
      <c r="L15">
        <v>487.53199999999998</v>
      </c>
      <c r="M15">
        <v>362.58300000000003</v>
      </c>
      <c r="N15">
        <v>401.755</v>
      </c>
      <c r="O15">
        <v>475.14</v>
      </c>
    </row>
    <row r="16" spans="1:17" x14ac:dyDescent="0.45">
      <c r="C16">
        <v>2</v>
      </c>
      <c r="D16">
        <v>1212.912</v>
      </c>
      <c r="E16">
        <v>948.221</v>
      </c>
      <c r="F16">
        <v>1231.527</v>
      </c>
      <c r="G16">
        <v>1217.644</v>
      </c>
      <c r="H16">
        <v>1003.819</v>
      </c>
      <c r="I16">
        <v>575.82299999999998</v>
      </c>
      <c r="J16">
        <v>418.10500000000002</v>
      </c>
      <c r="K16">
        <v>457.32400000000001</v>
      </c>
      <c r="L16">
        <v>480.44900000000001</v>
      </c>
      <c r="M16">
        <v>363.20299999999997</v>
      </c>
      <c r="N16">
        <v>403.27499999999998</v>
      </c>
      <c r="O16">
        <v>469.10300000000001</v>
      </c>
    </row>
    <row r="17" spans="2:15" x14ac:dyDescent="0.45">
      <c r="C17">
        <v>3</v>
      </c>
      <c r="D17">
        <v>1219.6559999999999</v>
      </c>
      <c r="E17">
        <v>897.75</v>
      </c>
      <c r="F17">
        <v>1272.0530000000001</v>
      </c>
      <c r="G17">
        <v>1146.876</v>
      </c>
      <c r="H17">
        <v>983.36699999999996</v>
      </c>
      <c r="I17">
        <v>578.65599999999995</v>
      </c>
      <c r="J17">
        <v>407.21100000000001</v>
      </c>
      <c r="K17">
        <v>460.48599999999999</v>
      </c>
      <c r="L17">
        <v>486.54399999999998</v>
      </c>
      <c r="M17">
        <v>364.25099999999998</v>
      </c>
      <c r="N17">
        <v>398.61</v>
      </c>
      <c r="O17">
        <v>450.16300000000001</v>
      </c>
    </row>
    <row r="18" spans="2:15" x14ac:dyDescent="0.45">
      <c r="C18">
        <v>4</v>
      </c>
      <c r="D18">
        <v>1224.8399999999999</v>
      </c>
      <c r="E18">
        <v>873.67899999999997</v>
      </c>
      <c r="F18">
        <v>1279.7370000000001</v>
      </c>
      <c r="G18">
        <v>1214.8399999999999</v>
      </c>
      <c r="H18">
        <v>992.28399999999999</v>
      </c>
      <c r="I18">
        <v>585.98400000000004</v>
      </c>
      <c r="J18">
        <v>403.87</v>
      </c>
      <c r="K18">
        <v>463.91699999999997</v>
      </c>
      <c r="L18">
        <v>498.07799999999997</v>
      </c>
      <c r="M18">
        <v>381.08300000000003</v>
      </c>
      <c r="N18">
        <v>407.70800000000003</v>
      </c>
      <c r="O18">
        <v>480.22800000000001</v>
      </c>
    </row>
    <row r="19" spans="2:15" x14ac:dyDescent="0.45">
      <c r="C19">
        <v>5</v>
      </c>
      <c r="D19">
        <v>1208.749</v>
      </c>
      <c r="E19">
        <v>1022.977</v>
      </c>
      <c r="F19">
        <v>1219.7940000000001</v>
      </c>
      <c r="G19">
        <v>1200.6130000000001</v>
      </c>
      <c r="H19">
        <v>987.49400000000003</v>
      </c>
      <c r="I19">
        <v>582.00699999999995</v>
      </c>
      <c r="J19">
        <v>414.22199999999998</v>
      </c>
      <c r="K19">
        <v>467.92399999999998</v>
      </c>
      <c r="L19">
        <v>486.87700000000001</v>
      </c>
      <c r="M19">
        <v>383.18200000000002</v>
      </c>
      <c r="N19">
        <v>396.63900000000001</v>
      </c>
      <c r="O19">
        <v>489.07299999999998</v>
      </c>
    </row>
    <row r="20" spans="2:15" x14ac:dyDescent="0.45">
      <c r="C20">
        <v>6</v>
      </c>
      <c r="D20">
        <v>1179.989</v>
      </c>
      <c r="E20">
        <v>977.79100000000005</v>
      </c>
      <c r="F20">
        <v>1258.1479999999999</v>
      </c>
      <c r="G20">
        <v>1133.8109999999999</v>
      </c>
      <c r="H20">
        <v>991.05799999999999</v>
      </c>
      <c r="I20">
        <v>576.13300000000004</v>
      </c>
      <c r="J20">
        <v>409.59399999999999</v>
      </c>
      <c r="K20">
        <v>515.25300000000004</v>
      </c>
      <c r="L20">
        <v>472.61900000000003</v>
      </c>
      <c r="M20">
        <v>368.11399999999998</v>
      </c>
      <c r="N20">
        <v>416.51799999999997</v>
      </c>
      <c r="O20">
        <v>466.18799999999999</v>
      </c>
    </row>
    <row r="21" spans="2:15" x14ac:dyDescent="0.45">
      <c r="C21">
        <v>7</v>
      </c>
      <c r="D21">
        <v>1224.8620000000001</v>
      </c>
      <c r="E21">
        <v>980.077</v>
      </c>
      <c r="F21">
        <v>1268.068</v>
      </c>
      <c r="G21">
        <v>1176.9960000000001</v>
      </c>
      <c r="H21">
        <v>994.35199999999998</v>
      </c>
      <c r="I21">
        <v>589.66200000000003</v>
      </c>
      <c r="J21">
        <v>413.47500000000002</v>
      </c>
      <c r="K21">
        <v>526.42499999999995</v>
      </c>
      <c r="L21">
        <v>474.06900000000002</v>
      </c>
      <c r="M21">
        <v>379.67</v>
      </c>
      <c r="N21">
        <v>387.65100000000001</v>
      </c>
      <c r="O21">
        <v>469.52699999999999</v>
      </c>
    </row>
    <row r="22" spans="2:15" x14ac:dyDescent="0.45">
      <c r="C22">
        <v>8</v>
      </c>
      <c r="D22">
        <v>1221.1959999999999</v>
      </c>
      <c r="E22">
        <v>962.86300000000006</v>
      </c>
      <c r="F22">
        <v>1283.5170000000001</v>
      </c>
      <c r="G22">
        <v>1210.3979999999999</v>
      </c>
      <c r="H22">
        <v>982.65700000000004</v>
      </c>
      <c r="I22">
        <v>579.09</v>
      </c>
      <c r="J22">
        <v>414.87900000000002</v>
      </c>
      <c r="K22">
        <v>443.74700000000001</v>
      </c>
      <c r="L22">
        <v>476.02800000000002</v>
      </c>
      <c r="M22">
        <v>409.928</v>
      </c>
      <c r="N22">
        <v>400.952</v>
      </c>
      <c r="O22">
        <v>503.88600000000002</v>
      </c>
    </row>
    <row r="23" spans="2:15" x14ac:dyDescent="0.45">
      <c r="C23">
        <v>9</v>
      </c>
      <c r="D23">
        <v>1217.08</v>
      </c>
      <c r="E23">
        <v>961.24599999999998</v>
      </c>
      <c r="F23">
        <v>1229.0840000000001</v>
      </c>
      <c r="G23">
        <v>1228.4359999999999</v>
      </c>
      <c r="H23">
        <v>1001.074</v>
      </c>
      <c r="I23">
        <v>588.72500000000002</v>
      </c>
      <c r="J23">
        <v>398.43799999999999</v>
      </c>
      <c r="K23">
        <v>463.5</v>
      </c>
      <c r="L23">
        <v>485.94499999999999</v>
      </c>
      <c r="M23">
        <v>379.70299999999997</v>
      </c>
      <c r="N23">
        <v>394.46199999999999</v>
      </c>
      <c r="O23">
        <v>476.92399999999998</v>
      </c>
    </row>
    <row r="24" spans="2:15" x14ac:dyDescent="0.45">
      <c r="C24">
        <v>10</v>
      </c>
      <c r="D24">
        <v>1214.7149999999999</v>
      </c>
      <c r="E24">
        <v>830.31700000000001</v>
      </c>
      <c r="F24">
        <v>1245.364</v>
      </c>
      <c r="G24">
        <v>1238.9359999999999</v>
      </c>
      <c r="H24">
        <v>990.98699999999997</v>
      </c>
      <c r="I24">
        <v>589.40099999999995</v>
      </c>
      <c r="J24">
        <v>421.45499999999998</v>
      </c>
      <c r="K24">
        <v>473.33699999999999</v>
      </c>
      <c r="L24">
        <v>478.12599999999998</v>
      </c>
      <c r="M24">
        <v>361.37400000000002</v>
      </c>
      <c r="N24">
        <v>386.459</v>
      </c>
      <c r="O24">
        <v>436.82100000000003</v>
      </c>
    </row>
    <row r="25" spans="2:15" x14ac:dyDescent="0.45">
      <c r="C25" s="6" t="s">
        <v>9</v>
      </c>
      <c r="D25">
        <f>MEDIAN(D15:D24)</f>
        <v>1218.3679999999999</v>
      </c>
      <c r="E25">
        <f t="shared" ref="E25:G25" si="3">MEDIAN(E15:E24)</f>
        <v>954.73350000000005</v>
      </c>
      <c r="F25">
        <f t="shared" si="3"/>
        <v>1251.7559999999999</v>
      </c>
      <c r="G25">
        <f t="shared" si="3"/>
        <v>1205.5055</v>
      </c>
      <c r="H25">
        <f>MEDIAN(H15:H24)</f>
        <v>991.67100000000005</v>
      </c>
      <c r="I25">
        <f t="shared" ref="I25" si="4">MEDIAN(I15:I24)</f>
        <v>583.99549999999999</v>
      </c>
      <c r="J25">
        <f t="shared" ref="J25" si="5">MEDIAN(J15:J24)</f>
        <v>413.7475</v>
      </c>
      <c r="K25">
        <f>MEDIAN(K15:K24)</f>
        <v>465.92049999999995</v>
      </c>
      <c r="L25">
        <f>MEDIAN(L15:L24)</f>
        <v>483.197</v>
      </c>
      <c r="M25">
        <f t="shared" ref="M25" si="6">MEDIAN(M15:M24)</f>
        <v>373.892</v>
      </c>
      <c r="N25">
        <f t="shared" ref="N25" si="7">MEDIAN(N15:N24)</f>
        <v>399.78100000000001</v>
      </c>
      <c r="O25">
        <f>MEDIAN(O15:O24)</f>
        <v>472.33349999999996</v>
      </c>
    </row>
    <row r="26" spans="2:15" x14ac:dyDescent="0.45">
      <c r="C26" s="7" t="s">
        <v>8</v>
      </c>
      <c r="E26" s="8"/>
      <c r="F26" s="8"/>
      <c r="G26" s="8"/>
      <c r="H26" s="8">
        <f>(D25-H25)/D25</f>
        <v>0.18606611467142925</v>
      </c>
      <c r="I26" s="8">
        <f>(E25-I25)/E25</f>
        <v>0.38831569228481039</v>
      </c>
      <c r="J26" s="8">
        <f>(F25-J25)/F25</f>
        <v>0.6694663336944261</v>
      </c>
      <c r="K26" s="8">
        <f>(G25-K25)/G25</f>
        <v>0.61350611838768054</v>
      </c>
      <c r="L26" s="8">
        <f>(D25-L25)/D25</f>
        <v>0.60340635998319059</v>
      </c>
      <c r="M26" s="8">
        <f>(E25-M25)/E25</f>
        <v>0.60838076803631591</v>
      </c>
      <c r="N26" s="8">
        <f>(F25-N25)/F25</f>
        <v>0.68062385960203109</v>
      </c>
      <c r="O26" s="8">
        <f>(G25-O25)/G25</f>
        <v>0.60818635833681389</v>
      </c>
    </row>
    <row r="27" spans="2:15" x14ac:dyDescent="0.45">
      <c r="B27">
        <v>1000</v>
      </c>
      <c r="C27">
        <v>1</v>
      </c>
      <c r="D27">
        <v>18130.313999999998</v>
      </c>
      <c r="E27">
        <v>10624.142</v>
      </c>
      <c r="F27">
        <v>9723.616</v>
      </c>
      <c r="G27">
        <v>10162.118</v>
      </c>
      <c r="H27">
        <v>15847.304</v>
      </c>
      <c r="I27">
        <v>8570.8960000000006</v>
      </c>
      <c r="J27">
        <v>4790.8190000000004</v>
      </c>
      <c r="K27">
        <v>3737.268</v>
      </c>
      <c r="L27">
        <v>5712.3149999999996</v>
      </c>
      <c r="M27">
        <v>3633.87</v>
      </c>
      <c r="N27">
        <v>3548.4079999999999</v>
      </c>
      <c r="O27">
        <v>2992.2</v>
      </c>
    </row>
    <row r="28" spans="2:15" x14ac:dyDescent="0.45">
      <c r="C28">
        <v>2</v>
      </c>
      <c r="D28">
        <v>18323.838</v>
      </c>
      <c r="E28">
        <v>10813.906999999999</v>
      </c>
      <c r="F28">
        <v>10453.875</v>
      </c>
      <c r="G28">
        <v>10174.375</v>
      </c>
      <c r="H28">
        <v>16049.031999999999</v>
      </c>
      <c r="I28">
        <v>8689.1260000000002</v>
      </c>
      <c r="J28">
        <v>4769.5029999999997</v>
      </c>
      <c r="K28">
        <v>3779.7249999999999</v>
      </c>
      <c r="L28">
        <v>5735.7889999999998</v>
      </c>
      <c r="M28">
        <v>3604.3850000000002</v>
      </c>
      <c r="N28">
        <v>3472.4079999999999</v>
      </c>
      <c r="O28">
        <v>3032.99</v>
      </c>
    </row>
    <row r="29" spans="2:15" x14ac:dyDescent="0.45">
      <c r="C29">
        <v>3</v>
      </c>
      <c r="D29">
        <v>18507.764999999999</v>
      </c>
      <c r="E29">
        <v>11112.003000000001</v>
      </c>
      <c r="F29">
        <v>9973.4860000000008</v>
      </c>
      <c r="G29">
        <v>10264.407999999999</v>
      </c>
      <c r="H29">
        <v>15876.502</v>
      </c>
      <c r="I29">
        <v>8646.4750000000004</v>
      </c>
      <c r="J29">
        <v>4762.7219999999998</v>
      </c>
      <c r="K29">
        <v>4265.5389999999998</v>
      </c>
      <c r="L29">
        <v>5909.1850000000004</v>
      </c>
      <c r="M29">
        <v>3619.1640000000002</v>
      </c>
      <c r="N29">
        <v>3489.8429999999998</v>
      </c>
      <c r="O29">
        <v>2962.4319999999998</v>
      </c>
    </row>
    <row r="30" spans="2:15" x14ac:dyDescent="0.45">
      <c r="C30">
        <v>4</v>
      </c>
      <c r="D30">
        <v>18459.654999999999</v>
      </c>
      <c r="E30">
        <v>11162.352999999999</v>
      </c>
      <c r="F30">
        <v>9997.0720000000001</v>
      </c>
      <c r="G30">
        <v>10361.103999999999</v>
      </c>
      <c r="H30">
        <v>15962.994000000001</v>
      </c>
      <c r="I30">
        <v>8630.0239999999994</v>
      </c>
      <c r="J30">
        <v>4730.7889999999998</v>
      </c>
      <c r="K30">
        <v>3795.701</v>
      </c>
      <c r="L30">
        <v>5810.576</v>
      </c>
      <c r="M30">
        <v>3604.5349999999999</v>
      </c>
      <c r="N30">
        <v>3643.8710000000001</v>
      </c>
      <c r="O30">
        <v>2735.1849999999999</v>
      </c>
    </row>
    <row r="31" spans="2:15" x14ac:dyDescent="0.45">
      <c r="C31">
        <v>5</v>
      </c>
      <c r="D31">
        <v>18319.269</v>
      </c>
      <c r="E31">
        <v>11080.300999999999</v>
      </c>
      <c r="F31">
        <v>9838.8209999999999</v>
      </c>
      <c r="G31">
        <v>10684.446</v>
      </c>
      <c r="H31">
        <v>15947.96</v>
      </c>
      <c r="I31">
        <v>8541.6970000000001</v>
      </c>
      <c r="J31">
        <v>4778.4830000000002</v>
      </c>
      <c r="K31">
        <v>3758.33</v>
      </c>
      <c r="L31">
        <v>5765.5910000000003</v>
      </c>
      <c r="M31">
        <v>3527.3960000000002</v>
      </c>
      <c r="N31">
        <v>3585.056</v>
      </c>
      <c r="O31">
        <v>3368.6089999999999</v>
      </c>
    </row>
    <row r="32" spans="2:15" x14ac:dyDescent="0.45">
      <c r="C32">
        <v>6</v>
      </c>
      <c r="D32">
        <v>18630.133999999998</v>
      </c>
      <c r="E32">
        <v>10925.205</v>
      </c>
      <c r="F32">
        <v>9989.6959999999999</v>
      </c>
      <c r="G32">
        <v>10923.352000000001</v>
      </c>
      <c r="H32">
        <v>16087.414000000001</v>
      </c>
      <c r="I32">
        <v>8607.73</v>
      </c>
      <c r="J32">
        <v>4745.652</v>
      </c>
      <c r="K32">
        <v>3777.0129999999999</v>
      </c>
      <c r="L32">
        <v>6023.3639999999996</v>
      </c>
      <c r="M32">
        <v>3698.7130000000002</v>
      </c>
      <c r="N32">
        <v>3580.605</v>
      </c>
      <c r="O32">
        <v>3131.136</v>
      </c>
    </row>
    <row r="33" spans="2:15" x14ac:dyDescent="0.45">
      <c r="C33">
        <v>7</v>
      </c>
      <c r="D33">
        <v>18077.858</v>
      </c>
      <c r="E33">
        <v>11074.584999999999</v>
      </c>
      <c r="F33">
        <v>9839.7250000000004</v>
      </c>
      <c r="G33">
        <v>10374.925999999999</v>
      </c>
      <c r="H33">
        <v>16046.184999999999</v>
      </c>
      <c r="I33">
        <v>8679.3279999999995</v>
      </c>
      <c r="J33">
        <v>4735.1499999999996</v>
      </c>
      <c r="K33">
        <v>3765.1959999999999</v>
      </c>
      <c r="L33">
        <v>5761.6459999999997</v>
      </c>
      <c r="M33">
        <v>3638.0479999999998</v>
      </c>
      <c r="N33">
        <v>3436.0140000000001</v>
      </c>
      <c r="O33">
        <v>2899.8719999999998</v>
      </c>
    </row>
    <row r="34" spans="2:15" x14ac:dyDescent="0.45">
      <c r="C34">
        <v>8</v>
      </c>
      <c r="D34">
        <v>18529.638999999999</v>
      </c>
      <c r="E34">
        <v>10829.547</v>
      </c>
      <c r="F34">
        <v>10117.504999999999</v>
      </c>
      <c r="G34">
        <v>10227.960999999999</v>
      </c>
      <c r="H34">
        <v>16239.781999999999</v>
      </c>
      <c r="I34">
        <v>8622.1980000000003</v>
      </c>
      <c r="J34">
        <v>4738.7780000000002</v>
      </c>
      <c r="K34">
        <v>3770.3359999999998</v>
      </c>
      <c r="L34">
        <v>5839.7120000000004</v>
      </c>
      <c r="M34">
        <v>3608.114</v>
      </c>
      <c r="N34">
        <v>3175.4189999999999</v>
      </c>
      <c r="O34">
        <v>2958.3989999999999</v>
      </c>
    </row>
    <row r="35" spans="2:15" x14ac:dyDescent="0.45">
      <c r="C35">
        <v>9</v>
      </c>
      <c r="D35">
        <v>18254.761999999999</v>
      </c>
      <c r="E35">
        <v>11104.11</v>
      </c>
      <c r="F35">
        <v>9902.1229999999996</v>
      </c>
      <c r="G35">
        <v>10221.42</v>
      </c>
      <c r="H35">
        <v>15987</v>
      </c>
      <c r="I35">
        <v>8671.2649999999994</v>
      </c>
      <c r="J35">
        <v>4720.1270000000004</v>
      </c>
      <c r="K35">
        <v>3827.681</v>
      </c>
      <c r="L35">
        <v>6019.4930000000004</v>
      </c>
      <c r="M35">
        <v>3672.9450000000002</v>
      </c>
      <c r="N35">
        <v>3432.2550000000001</v>
      </c>
      <c r="O35">
        <v>2894.4740000000002</v>
      </c>
    </row>
    <row r="36" spans="2:15" x14ac:dyDescent="0.45">
      <c r="C36">
        <v>10</v>
      </c>
      <c r="D36">
        <v>18317.746999999999</v>
      </c>
      <c r="E36">
        <v>11048.044</v>
      </c>
      <c r="F36">
        <v>9787.7270000000008</v>
      </c>
      <c r="G36">
        <v>9889.8430000000008</v>
      </c>
      <c r="H36">
        <v>15925.683999999999</v>
      </c>
      <c r="I36">
        <v>8752.3250000000007</v>
      </c>
      <c r="J36">
        <v>4675.5860000000002</v>
      </c>
      <c r="K36">
        <v>3748.489</v>
      </c>
      <c r="L36">
        <v>5907.5770000000002</v>
      </c>
      <c r="M36">
        <v>3624.6210000000001</v>
      </c>
      <c r="N36">
        <v>3418.4189999999999</v>
      </c>
      <c r="O36">
        <v>2992.3710000000001</v>
      </c>
    </row>
    <row r="37" spans="2:15" x14ac:dyDescent="0.45">
      <c r="C37" s="6" t="s">
        <v>9</v>
      </c>
      <c r="D37">
        <f>MEDIAN(D27:D36)</f>
        <v>18321.553500000002</v>
      </c>
      <c r="E37">
        <f t="shared" ref="E37:G37" si="8">MEDIAN(E27:E36)</f>
        <v>11061.3145</v>
      </c>
      <c r="F37">
        <f t="shared" si="8"/>
        <v>9937.8045000000002</v>
      </c>
      <c r="G37">
        <f t="shared" si="8"/>
        <v>10246.184499999999</v>
      </c>
      <c r="H37">
        <f>MEDIAN(H27:H36)</f>
        <v>15974.996999999999</v>
      </c>
      <c r="I37">
        <f t="shared" ref="I37" si="9">MEDIAN(I27:I36)</f>
        <v>8638.2494999999999</v>
      </c>
      <c r="J37">
        <f t="shared" ref="J37" si="10">MEDIAN(J27:J36)</f>
        <v>4742.2150000000001</v>
      </c>
      <c r="K37">
        <f>MEDIAN(K27:K36)</f>
        <v>3773.6745000000001</v>
      </c>
      <c r="L37">
        <f>MEDIAN(L27:L36)</f>
        <v>5825.1440000000002</v>
      </c>
      <c r="M37">
        <f t="shared" ref="M37" si="11">MEDIAN(M27:M36)</f>
        <v>3621.8924999999999</v>
      </c>
      <c r="N37">
        <f t="shared" ref="N37" si="12">MEDIAN(N27:N36)</f>
        <v>3481.1255000000001</v>
      </c>
      <c r="O37">
        <f>MEDIAN(O27:O36)</f>
        <v>2977.3159999999998</v>
      </c>
    </row>
    <row r="38" spans="2:15" x14ac:dyDescent="0.45">
      <c r="C38" s="7" t="s">
        <v>8</v>
      </c>
      <c r="E38" s="8"/>
      <c r="F38" s="8"/>
      <c r="G38" s="8"/>
      <c r="H38" s="8">
        <f>(D37-H37)/D37</f>
        <v>0.12807628457925263</v>
      </c>
      <c r="I38" s="8">
        <f>(E37-I37)/E37</f>
        <v>0.21905759934770866</v>
      </c>
      <c r="J38" s="8">
        <f>(F37-J37)/F37</f>
        <v>0.52281059664637197</v>
      </c>
      <c r="K38" s="8">
        <f>(G37-K37)/G37</f>
        <v>0.63169953654455469</v>
      </c>
      <c r="L38" s="8">
        <f>(D37-L37)/D37</f>
        <v>0.68206058509176093</v>
      </c>
      <c r="M38" s="8">
        <f>(E37-M37)/E37</f>
        <v>0.67256219864284672</v>
      </c>
      <c r="N38" s="8">
        <f>(F37-N37)/F37</f>
        <v>0.64970879634430323</v>
      </c>
      <c r="O38" s="8">
        <f>(G37-O37)/G37</f>
        <v>0.70942198044550142</v>
      </c>
    </row>
    <row r="39" spans="2:15" x14ac:dyDescent="0.45">
      <c r="B39">
        <v>2000</v>
      </c>
      <c r="C39">
        <v>1</v>
      </c>
      <c r="D39">
        <v>51642.112000000001</v>
      </c>
      <c r="E39">
        <v>27244.706999999999</v>
      </c>
      <c r="F39">
        <v>19598.444</v>
      </c>
      <c r="G39">
        <v>20193.562999999998</v>
      </c>
      <c r="H39">
        <v>45347.368999999999</v>
      </c>
      <c r="I39">
        <v>24726.32</v>
      </c>
      <c r="J39">
        <v>13310.672</v>
      </c>
      <c r="K39">
        <v>8485.6360000000004</v>
      </c>
      <c r="L39">
        <v>14220.596</v>
      </c>
      <c r="M39">
        <v>7876.277</v>
      </c>
      <c r="N39">
        <v>7525.2560000000003</v>
      </c>
      <c r="O39">
        <v>6153.0959999999995</v>
      </c>
    </row>
    <row r="40" spans="2:15" x14ac:dyDescent="0.45">
      <c r="C40">
        <v>2</v>
      </c>
      <c r="D40">
        <v>51032.857000000004</v>
      </c>
      <c r="E40">
        <v>27604.809000000001</v>
      </c>
      <c r="F40">
        <v>19743.435000000001</v>
      </c>
      <c r="G40">
        <v>19538.018</v>
      </c>
      <c r="H40">
        <v>45461.39</v>
      </c>
      <c r="I40">
        <v>25069.272000000001</v>
      </c>
      <c r="J40">
        <v>13307.029</v>
      </c>
      <c r="K40">
        <v>8434.1720000000005</v>
      </c>
      <c r="L40">
        <v>13945.303</v>
      </c>
      <c r="M40">
        <v>8189.8440000000001</v>
      </c>
      <c r="N40">
        <v>7797.7079999999996</v>
      </c>
      <c r="O40">
        <v>5865.7269999999999</v>
      </c>
    </row>
    <row r="41" spans="2:15" x14ac:dyDescent="0.45">
      <c r="C41">
        <v>3</v>
      </c>
      <c r="D41">
        <v>50433.993999999999</v>
      </c>
      <c r="E41">
        <v>27135.368999999999</v>
      </c>
      <c r="F41">
        <v>19509.473999999998</v>
      </c>
      <c r="G41">
        <v>19613.338</v>
      </c>
      <c r="H41">
        <v>47234.383999999998</v>
      </c>
      <c r="I41">
        <v>25100.365000000002</v>
      </c>
      <c r="J41">
        <v>13492.758</v>
      </c>
      <c r="K41">
        <v>8256.8029999999999</v>
      </c>
      <c r="L41">
        <v>13864.457</v>
      </c>
      <c r="M41">
        <v>7941.009</v>
      </c>
      <c r="N41">
        <v>7744.9849999999997</v>
      </c>
      <c r="O41">
        <v>5691.6819999999998</v>
      </c>
    </row>
    <row r="42" spans="2:15" x14ac:dyDescent="0.45">
      <c r="C42">
        <v>4</v>
      </c>
      <c r="D42">
        <v>51161.557000000001</v>
      </c>
      <c r="E42">
        <v>27409.165000000001</v>
      </c>
      <c r="F42">
        <v>20272.502</v>
      </c>
      <c r="G42">
        <v>19229.317999999999</v>
      </c>
      <c r="H42">
        <v>45975.216</v>
      </c>
      <c r="I42">
        <v>24883.93</v>
      </c>
      <c r="J42">
        <v>13144.534</v>
      </c>
      <c r="K42">
        <v>8231.3089999999993</v>
      </c>
      <c r="L42">
        <v>13940.071</v>
      </c>
      <c r="M42">
        <v>8016.1930000000002</v>
      </c>
      <c r="N42">
        <v>7330.5519999999997</v>
      </c>
      <c r="O42">
        <v>5855.2030000000004</v>
      </c>
    </row>
    <row r="43" spans="2:15" x14ac:dyDescent="0.45">
      <c r="C43">
        <v>5</v>
      </c>
      <c r="D43">
        <v>50493.665000000001</v>
      </c>
      <c r="E43">
        <v>27118.449000000001</v>
      </c>
      <c r="F43">
        <v>19581.485000000001</v>
      </c>
      <c r="G43">
        <v>19554.103999999999</v>
      </c>
      <c r="H43">
        <v>46228.411999999997</v>
      </c>
      <c r="I43">
        <v>24614.981</v>
      </c>
      <c r="J43">
        <v>13302.173000000001</v>
      </c>
      <c r="K43">
        <v>8318.4220000000005</v>
      </c>
      <c r="L43">
        <v>14321.341</v>
      </c>
      <c r="M43">
        <v>8341.2340000000004</v>
      </c>
      <c r="N43">
        <v>7584.4719999999998</v>
      </c>
      <c r="O43">
        <v>6054.4459999999999</v>
      </c>
    </row>
    <row r="44" spans="2:15" x14ac:dyDescent="0.45">
      <c r="C44">
        <v>6</v>
      </c>
      <c r="D44">
        <v>50926.690999999999</v>
      </c>
      <c r="E44">
        <v>27205.913</v>
      </c>
      <c r="F44">
        <v>19810.031999999999</v>
      </c>
      <c r="G44">
        <v>19943.050999999999</v>
      </c>
      <c r="H44">
        <v>45992.976000000002</v>
      </c>
      <c r="I44">
        <v>25082.329000000002</v>
      </c>
      <c r="J44">
        <v>13307.218999999999</v>
      </c>
      <c r="K44">
        <v>8402.7970000000005</v>
      </c>
      <c r="L44">
        <v>13502.601000000001</v>
      </c>
      <c r="M44">
        <v>7774.1319999999996</v>
      </c>
      <c r="N44">
        <v>7453.8779999999997</v>
      </c>
      <c r="O44">
        <v>5785.5039999999999</v>
      </c>
    </row>
    <row r="45" spans="2:15" x14ac:dyDescent="0.45">
      <c r="C45">
        <v>7</v>
      </c>
      <c r="D45">
        <v>52320.550999999999</v>
      </c>
      <c r="E45">
        <v>27018.181</v>
      </c>
      <c r="F45">
        <v>19643.114000000001</v>
      </c>
      <c r="G45">
        <v>20222.429</v>
      </c>
      <c r="H45">
        <v>45872.313999999998</v>
      </c>
      <c r="I45">
        <v>24802.297999999999</v>
      </c>
      <c r="J45">
        <v>13048.565000000001</v>
      </c>
      <c r="K45">
        <v>8347.5669999999991</v>
      </c>
      <c r="L45">
        <v>14529.978999999999</v>
      </c>
      <c r="M45">
        <v>7791.8370000000004</v>
      </c>
      <c r="N45">
        <v>7135.607</v>
      </c>
      <c r="O45">
        <v>5686.8059999999996</v>
      </c>
    </row>
    <row r="46" spans="2:15" x14ac:dyDescent="0.45">
      <c r="C46">
        <v>8</v>
      </c>
      <c r="D46">
        <v>50950.661</v>
      </c>
      <c r="E46">
        <v>27204.775000000001</v>
      </c>
      <c r="F46">
        <v>19561.216</v>
      </c>
      <c r="G46">
        <v>19678.012999999999</v>
      </c>
      <c r="H46">
        <v>46078.292999999998</v>
      </c>
      <c r="I46">
        <v>24810.621999999999</v>
      </c>
      <c r="J46">
        <v>13299.922</v>
      </c>
      <c r="K46">
        <v>8283.5910000000003</v>
      </c>
      <c r="L46">
        <v>14105.707</v>
      </c>
      <c r="M46">
        <v>8007.8140000000003</v>
      </c>
      <c r="N46">
        <v>7632.4530000000004</v>
      </c>
      <c r="O46">
        <v>5921.473</v>
      </c>
    </row>
    <row r="47" spans="2:15" x14ac:dyDescent="0.45">
      <c r="C47">
        <v>9</v>
      </c>
      <c r="D47">
        <v>51853.775999999998</v>
      </c>
      <c r="E47">
        <v>27198.585999999999</v>
      </c>
      <c r="F47">
        <v>19768.560000000001</v>
      </c>
      <c r="G47">
        <v>20208.236000000001</v>
      </c>
      <c r="H47">
        <v>46070.063000000002</v>
      </c>
      <c r="I47">
        <v>24902.904999999999</v>
      </c>
      <c r="J47">
        <v>12982.138999999999</v>
      </c>
      <c r="K47">
        <v>8341.1139999999996</v>
      </c>
      <c r="L47">
        <v>13988.434999999999</v>
      </c>
      <c r="M47">
        <v>7940.53</v>
      </c>
      <c r="N47">
        <v>7517.6769999999997</v>
      </c>
      <c r="O47">
        <v>5762.3850000000002</v>
      </c>
    </row>
    <row r="48" spans="2:15" x14ac:dyDescent="0.45">
      <c r="C48">
        <v>10</v>
      </c>
      <c r="D48">
        <v>51597.756000000001</v>
      </c>
      <c r="E48">
        <v>27563.898000000001</v>
      </c>
      <c r="F48">
        <v>19315.754000000001</v>
      </c>
      <c r="G48">
        <v>20126.778999999999</v>
      </c>
      <c r="H48">
        <v>45337.118999999999</v>
      </c>
      <c r="I48">
        <v>24838.242999999999</v>
      </c>
      <c r="J48">
        <v>13355.956</v>
      </c>
      <c r="K48">
        <v>8222.0079999999998</v>
      </c>
      <c r="L48">
        <v>14083.074000000001</v>
      </c>
      <c r="M48">
        <v>7800.9390000000003</v>
      </c>
      <c r="N48">
        <v>7542.6469999999999</v>
      </c>
      <c r="O48">
        <v>5865</v>
      </c>
    </row>
    <row r="49" spans="3:15" x14ac:dyDescent="0.45">
      <c r="C49" s="6" t="s">
        <v>9</v>
      </c>
      <c r="D49">
        <f>MEDIAN(D39:D48)</f>
        <v>51097.207000000002</v>
      </c>
      <c r="E49">
        <f t="shared" ref="E49:G49" si="13">MEDIAN(E39:E48)</f>
        <v>27205.344000000001</v>
      </c>
      <c r="F49">
        <f t="shared" si="13"/>
        <v>19620.779000000002</v>
      </c>
      <c r="G49">
        <f t="shared" si="13"/>
        <v>19810.531999999999</v>
      </c>
      <c r="H49">
        <f>MEDIAN(H39:H48)</f>
        <v>45984.096000000005</v>
      </c>
      <c r="I49">
        <f t="shared" ref="I49" si="14">MEDIAN(I39:I48)</f>
        <v>24861.086499999998</v>
      </c>
      <c r="J49">
        <f t="shared" ref="J49" si="15">MEDIAN(J39:J48)</f>
        <v>13304.601000000001</v>
      </c>
      <c r="K49">
        <f>MEDIAN(K39:K48)</f>
        <v>8329.768</v>
      </c>
      <c r="L49">
        <f>MEDIAN(L39:L48)</f>
        <v>14035.754499999999</v>
      </c>
      <c r="M49">
        <f t="shared" ref="M49" si="16">MEDIAN(M39:M48)</f>
        <v>7940.7695000000003</v>
      </c>
      <c r="N49">
        <f t="shared" ref="N49" si="17">MEDIAN(N39:N48)</f>
        <v>7533.9515000000001</v>
      </c>
      <c r="O49">
        <f>MEDIAN(O39:O48)</f>
        <v>5860.1015000000007</v>
      </c>
    </row>
    <row r="50" spans="3:15" x14ac:dyDescent="0.45">
      <c r="C50" s="7" t="s">
        <v>8</v>
      </c>
      <c r="E50" s="8"/>
      <c r="F50" s="8"/>
      <c r="G50" s="8"/>
      <c r="H50" s="8">
        <f>(D49-H49)/D49</f>
        <v>0.10006635000617542</v>
      </c>
      <c r="I50" s="8">
        <f>(E49-I49)/E49</f>
        <v>8.6169007824345223E-2</v>
      </c>
      <c r="J50" s="8">
        <f>(F49-J49)/F49</f>
        <v>0.32191270285445855</v>
      </c>
      <c r="K50" s="8">
        <f>(G49-K49)/G49</f>
        <v>0.57952830342971096</v>
      </c>
      <c r="L50" s="8">
        <f>(D49-L49)/D49</f>
        <v>0.72531268685585881</v>
      </c>
      <c r="M50" s="8">
        <f>(E49-M49)/E49</f>
        <v>0.70811729122043088</v>
      </c>
      <c r="N50" s="8">
        <f>(F49-N49)/F49</f>
        <v>0.61602179505716881</v>
      </c>
      <c r="O50" s="8">
        <f>(G49-O49)/G49</f>
        <v>0.7041926233985033</v>
      </c>
    </row>
  </sheetData>
  <mergeCells count="3">
    <mergeCell ref="D1:G1"/>
    <mergeCell ref="H1:K1"/>
    <mergeCell ref="L1:O1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D6FA0-526A-4A28-8CC3-7F538AB6FC1A}">
  <dimension ref="A1:O25"/>
  <sheetViews>
    <sheetView tabSelected="1" zoomScale="85" zoomScaleNormal="85" workbookViewId="0"/>
  </sheetViews>
  <sheetFormatPr defaultRowHeight="18" x14ac:dyDescent="0.45"/>
  <cols>
    <col min="1" max="1" width="54.796875" bestFit="1" customWidth="1"/>
    <col min="4" max="4" width="9.09765625" customWidth="1"/>
  </cols>
  <sheetData>
    <row r="1" spans="1:15" x14ac:dyDescent="0.45">
      <c r="A1" t="s">
        <v>31</v>
      </c>
    </row>
    <row r="2" spans="1:15" x14ac:dyDescent="0.45">
      <c r="B2" s="19" t="s">
        <v>3</v>
      </c>
      <c r="C2" s="19"/>
      <c r="D2" s="19"/>
      <c r="E2" s="19"/>
      <c r="F2" s="19" t="s">
        <v>26</v>
      </c>
      <c r="G2" s="19"/>
      <c r="H2" s="19"/>
      <c r="I2" s="19"/>
      <c r="J2" s="19" t="s">
        <v>28</v>
      </c>
      <c r="K2" s="19"/>
      <c r="L2" s="19"/>
      <c r="M2" s="19"/>
    </row>
    <row r="3" spans="1:15" x14ac:dyDescent="0.45">
      <c r="A3" t="s">
        <v>32</v>
      </c>
      <c r="B3">
        <v>2</v>
      </c>
      <c r="C3">
        <v>4</v>
      </c>
      <c r="D3">
        <v>8</v>
      </c>
      <c r="E3">
        <v>16</v>
      </c>
      <c r="F3">
        <v>2</v>
      </c>
      <c r="G3">
        <v>4</v>
      </c>
      <c r="H3">
        <v>8</v>
      </c>
      <c r="I3">
        <v>16</v>
      </c>
      <c r="J3">
        <v>2</v>
      </c>
      <c r="K3">
        <v>4</v>
      </c>
      <c r="L3">
        <v>8</v>
      </c>
      <c r="M3">
        <v>16</v>
      </c>
      <c r="O3" t="s">
        <v>34</v>
      </c>
    </row>
    <row r="4" spans="1:15" x14ac:dyDescent="0.45">
      <c r="A4" t="s">
        <v>11</v>
      </c>
      <c r="B4">
        <f>Empty!D14</f>
        <v>128.46850000000001</v>
      </c>
      <c r="C4">
        <f>Empty!E14</f>
        <v>121.271</v>
      </c>
      <c r="D4" s="9">
        <f>Empty!F14</f>
        <v>136.5455</v>
      </c>
      <c r="E4" s="8" t="s">
        <v>30</v>
      </c>
      <c r="F4">
        <f>Empty!H14</f>
        <v>110.8325</v>
      </c>
      <c r="G4">
        <f>Empty!I14</f>
        <v>95.123000000000005</v>
      </c>
      <c r="H4" s="9">
        <f>Empty!J14</f>
        <v>115.6785</v>
      </c>
      <c r="I4" s="8" t="s">
        <v>30</v>
      </c>
      <c r="J4">
        <f>Empty!L14</f>
        <v>70.709499999999991</v>
      </c>
      <c r="K4" s="9">
        <f>Empty!M14</f>
        <v>80.980500000000006</v>
      </c>
      <c r="L4" s="9">
        <f>Empty!N14</f>
        <v>102.773</v>
      </c>
      <c r="M4" s="8" t="s">
        <v>30</v>
      </c>
      <c r="O4" t="s">
        <v>35</v>
      </c>
    </row>
    <row r="5" spans="1:15" x14ac:dyDescent="0.45">
      <c r="A5" t="s">
        <v>12</v>
      </c>
      <c r="B5">
        <f>Empty!D26</f>
        <v>1039.8870000000002</v>
      </c>
      <c r="C5">
        <f>Empty!E26</f>
        <v>860.88149999999996</v>
      </c>
      <c r="D5" s="9">
        <f>Empty!F26</f>
        <v>1112.3119999999999</v>
      </c>
      <c r="E5" s="9">
        <f>Empty!G26</f>
        <v>1122.52</v>
      </c>
      <c r="F5">
        <f>Empty!H26</f>
        <v>822.0675</v>
      </c>
      <c r="G5">
        <f>Empty!I26</f>
        <v>483.21100000000001</v>
      </c>
      <c r="H5">
        <f>Empty!J26</f>
        <v>381.97899999999998</v>
      </c>
      <c r="I5" s="9">
        <f>Empty!K26</f>
        <v>454.96550000000002</v>
      </c>
      <c r="J5">
        <f>Empty!L26</f>
        <v>310.9205</v>
      </c>
      <c r="K5">
        <f>Empty!M26</f>
        <v>293.14850000000001</v>
      </c>
      <c r="L5" s="9">
        <f>Empty!N26</f>
        <v>385.69849999999997</v>
      </c>
      <c r="M5" s="9">
        <f>Empty!O26</f>
        <v>456.64949999999999</v>
      </c>
    </row>
    <row r="6" spans="1:15" x14ac:dyDescent="0.45">
      <c r="A6" t="s">
        <v>14</v>
      </c>
      <c r="B6">
        <f>Empty!D38</f>
        <v>16327.956999999999</v>
      </c>
      <c r="C6">
        <f>Empty!E38</f>
        <v>10253.647499999999</v>
      </c>
      <c r="D6">
        <f>Empty!F38</f>
        <v>9741.9854999999989</v>
      </c>
      <c r="E6" s="9">
        <f>Empty!G38</f>
        <v>10278.9825</v>
      </c>
      <c r="F6">
        <f>Empty!H38</f>
        <v>14000.21</v>
      </c>
      <c r="G6">
        <f>Empty!I38</f>
        <v>7661.4615000000003</v>
      </c>
      <c r="H6">
        <f>Empty!J38</f>
        <v>4136.07</v>
      </c>
      <c r="I6">
        <f>Empty!K38</f>
        <v>3377.7759999999998</v>
      </c>
      <c r="J6">
        <f>Empty!L38</f>
        <v>3958.2094999999999</v>
      </c>
      <c r="K6">
        <f>Empty!M38</f>
        <v>3099.5405000000001</v>
      </c>
      <c r="L6">
        <f>Empty!N38</f>
        <v>2944.3854999999999</v>
      </c>
      <c r="M6">
        <f>Empty!O38</f>
        <v>2588.2089999999998</v>
      </c>
    </row>
    <row r="7" spans="1:15" x14ac:dyDescent="0.45">
      <c r="A7" t="s">
        <v>16</v>
      </c>
      <c r="B7">
        <f>Empty!D50</f>
        <v>47210.921499999997</v>
      </c>
      <c r="C7">
        <f>Empty!E50</f>
        <v>25239.898499999999</v>
      </c>
      <c r="D7">
        <f>Empty!F50</f>
        <v>19171.478999999999</v>
      </c>
      <c r="E7" s="9">
        <f>Empty!G50</f>
        <v>19556.463499999998</v>
      </c>
      <c r="F7">
        <f>Empty!H50</f>
        <v>42117.864000000001</v>
      </c>
      <c r="G7">
        <f>Empty!I50</f>
        <v>22937.699000000001</v>
      </c>
      <c r="H7">
        <f>Empty!J50</f>
        <v>12276.7605</v>
      </c>
      <c r="I7">
        <f>Empty!K50</f>
        <v>7731.8420000000006</v>
      </c>
      <c r="J7">
        <f>Empty!L50</f>
        <v>10598.322</v>
      </c>
      <c r="K7">
        <f>Empty!M50</f>
        <v>6995.6189999999997</v>
      </c>
      <c r="L7">
        <f>Empty!N50</f>
        <v>6507.5324999999993</v>
      </c>
      <c r="M7">
        <f>Empty!O50</f>
        <v>5295.7235000000001</v>
      </c>
    </row>
    <row r="8" spans="1:15" x14ac:dyDescent="0.45">
      <c r="A8" t="s">
        <v>18</v>
      </c>
      <c r="B8">
        <f>'10kB'!D13</f>
        <v>144.18799999999999</v>
      </c>
      <c r="C8">
        <f>'10kB'!E13</f>
        <v>128.31650000000002</v>
      </c>
      <c r="D8" s="9">
        <f>'10kB'!F13</f>
        <v>137.4205</v>
      </c>
      <c r="F8">
        <f>'10kB'!H13</f>
        <v>129.44149999999999</v>
      </c>
      <c r="G8">
        <f>'10kB'!I13</f>
        <v>103.37</v>
      </c>
      <c r="H8" s="9">
        <f>'10kB'!J13</f>
        <v>112.2345</v>
      </c>
      <c r="J8">
        <f>'10kB'!L13</f>
        <v>86.332999999999998</v>
      </c>
      <c r="K8" s="9">
        <f>'10kB'!M13</f>
        <v>87.666499999999999</v>
      </c>
      <c r="L8" s="9">
        <f>'10kB'!N13</f>
        <v>118.9785</v>
      </c>
    </row>
    <row r="9" spans="1:15" x14ac:dyDescent="0.45">
      <c r="A9" t="s">
        <v>20</v>
      </c>
      <c r="B9">
        <f>'10kB'!D25</f>
        <v>1218.3679999999999</v>
      </c>
      <c r="C9">
        <f>'10kB'!E25</f>
        <v>954.73350000000005</v>
      </c>
      <c r="D9" s="9">
        <f>'10kB'!F25</f>
        <v>1251.7559999999999</v>
      </c>
      <c r="E9" s="9">
        <f>'10kB'!G25</f>
        <v>1205.5055</v>
      </c>
      <c r="F9">
        <f>'10kB'!H25</f>
        <v>991.67100000000005</v>
      </c>
      <c r="G9">
        <f>'10kB'!I25</f>
        <v>583.99549999999999</v>
      </c>
      <c r="H9">
        <f>'10kB'!J25</f>
        <v>413.7475</v>
      </c>
      <c r="I9" s="9">
        <f>'10kB'!K25</f>
        <v>465.92049999999995</v>
      </c>
      <c r="J9">
        <f>'10kB'!L25</f>
        <v>483.197</v>
      </c>
      <c r="K9">
        <f>'10kB'!M25</f>
        <v>373.892</v>
      </c>
      <c r="L9" s="9">
        <f>'10kB'!N25</f>
        <v>399.78100000000001</v>
      </c>
      <c r="M9" s="9">
        <f>'10kB'!O25</f>
        <v>472.33349999999996</v>
      </c>
    </row>
    <row r="10" spans="1:15" x14ac:dyDescent="0.45">
      <c r="A10" t="s">
        <v>22</v>
      </c>
      <c r="B10">
        <f>'10kB'!D37</f>
        <v>18321.553500000002</v>
      </c>
      <c r="C10">
        <f>'10kB'!E37</f>
        <v>11061.3145</v>
      </c>
      <c r="D10">
        <f>'10kB'!F37</f>
        <v>9937.8045000000002</v>
      </c>
      <c r="E10" s="9">
        <f>'10kB'!G37</f>
        <v>10246.184499999999</v>
      </c>
      <c r="F10">
        <f>'10kB'!H37</f>
        <v>15974.996999999999</v>
      </c>
      <c r="G10">
        <f>'10kB'!I37</f>
        <v>8638.2494999999999</v>
      </c>
      <c r="H10">
        <f>'10kB'!J37</f>
        <v>4742.2150000000001</v>
      </c>
      <c r="I10">
        <f>'10kB'!K37</f>
        <v>3773.6745000000001</v>
      </c>
      <c r="J10">
        <f>'10kB'!L37</f>
        <v>5825.1440000000002</v>
      </c>
      <c r="K10">
        <f>'10kB'!M37</f>
        <v>3621.8924999999999</v>
      </c>
      <c r="L10">
        <f>'10kB'!N37</f>
        <v>3481.1255000000001</v>
      </c>
      <c r="M10">
        <f>'10kB'!O37</f>
        <v>2977.3159999999998</v>
      </c>
    </row>
    <row r="11" spans="1:15" x14ac:dyDescent="0.45">
      <c r="A11" t="s">
        <v>24</v>
      </c>
      <c r="B11">
        <f>'10kB'!D49</f>
        <v>51097.207000000002</v>
      </c>
      <c r="C11">
        <f>'10kB'!E49</f>
        <v>27205.344000000001</v>
      </c>
      <c r="D11">
        <f>'10kB'!F49</f>
        <v>19620.779000000002</v>
      </c>
      <c r="E11" s="9">
        <f>'10kB'!G49</f>
        <v>19810.531999999999</v>
      </c>
      <c r="F11">
        <f>'10kB'!H49</f>
        <v>45984.096000000005</v>
      </c>
      <c r="G11">
        <f>'10kB'!I49</f>
        <v>24861.086499999998</v>
      </c>
      <c r="H11">
        <f>'10kB'!J49</f>
        <v>13304.601000000001</v>
      </c>
      <c r="I11">
        <f>'10kB'!K49</f>
        <v>8329.768</v>
      </c>
      <c r="J11">
        <f>'10kB'!L49</f>
        <v>14035.754499999999</v>
      </c>
      <c r="K11">
        <f>'10kB'!M49</f>
        <v>7940.7695000000003</v>
      </c>
      <c r="L11">
        <f>'10kB'!N49</f>
        <v>7533.9515000000001</v>
      </c>
      <c r="M11">
        <f>'10kB'!O49</f>
        <v>5860.1015000000007</v>
      </c>
    </row>
    <row r="14" spans="1:15" x14ac:dyDescent="0.45">
      <c r="A14" t="s">
        <v>33</v>
      </c>
    </row>
    <row r="15" spans="1:15" x14ac:dyDescent="0.45">
      <c r="A15" t="s">
        <v>35</v>
      </c>
    </row>
    <row r="16" spans="1:15" x14ac:dyDescent="0.45">
      <c r="A16" s="10"/>
      <c r="B16" s="18" t="s">
        <v>27</v>
      </c>
      <c r="C16" s="18"/>
      <c r="D16" s="18"/>
      <c r="E16" s="18"/>
      <c r="F16" s="18" t="s">
        <v>29</v>
      </c>
      <c r="G16" s="18"/>
      <c r="H16" s="18"/>
      <c r="I16" s="18"/>
    </row>
    <row r="17" spans="1:9" x14ac:dyDescent="0.45">
      <c r="A17" s="10" t="s">
        <v>32</v>
      </c>
      <c r="B17" s="10">
        <v>2</v>
      </c>
      <c r="C17" s="10">
        <v>4</v>
      </c>
      <c r="D17" s="10">
        <v>8</v>
      </c>
      <c r="E17" s="10">
        <v>16</v>
      </c>
      <c r="F17" s="10">
        <v>2</v>
      </c>
      <c r="G17" s="10">
        <v>4</v>
      </c>
      <c r="H17" s="10">
        <v>8</v>
      </c>
      <c r="I17" s="10">
        <v>16</v>
      </c>
    </row>
    <row r="18" spans="1:9" x14ac:dyDescent="0.45">
      <c r="A18" s="10" t="s">
        <v>11</v>
      </c>
      <c r="B18" s="11">
        <f>Empty!H15</f>
        <v>0.13727878818543074</v>
      </c>
      <c r="C18" s="11">
        <f>Empty!I15</f>
        <v>0.21561626439956788</v>
      </c>
      <c r="D18" s="12">
        <f>Empty!J15</f>
        <v>0.15282085458693259</v>
      </c>
      <c r="E18" s="11" t="s">
        <v>30</v>
      </c>
      <c r="F18" s="11">
        <f>Empty!L15</f>
        <v>0.44959659371752619</v>
      </c>
      <c r="G18" s="12">
        <f>Empty!M15</f>
        <v>0.33223524173132896</v>
      </c>
      <c r="H18" s="12">
        <f>Empty!N15</f>
        <v>0.24733513737179186</v>
      </c>
      <c r="I18" s="11" t="s">
        <v>30</v>
      </c>
    </row>
    <row r="19" spans="1:9" x14ac:dyDescent="0.45">
      <c r="A19" s="10" t="s">
        <v>13</v>
      </c>
      <c r="B19" s="11">
        <f>Empty!H27</f>
        <v>0.20946458605598506</v>
      </c>
      <c r="C19" s="11">
        <f>Empty!I27</f>
        <v>0.43870207455962285</v>
      </c>
      <c r="D19" s="11">
        <f>Empty!J27</f>
        <v>0.65659005746589083</v>
      </c>
      <c r="E19" s="12">
        <f>Empty!K27</f>
        <v>0.59469274489541391</v>
      </c>
      <c r="F19" s="11">
        <f>Empty!L27</f>
        <v>0.70100549386616051</v>
      </c>
      <c r="G19" s="11">
        <f>Empty!M27</f>
        <v>0.65947868551014277</v>
      </c>
      <c r="H19" s="12">
        <f>Empty!N27</f>
        <v>0.65324612159178364</v>
      </c>
      <c r="I19" s="12">
        <f>Empty!O27</f>
        <v>0.59319254890781459</v>
      </c>
    </row>
    <row r="20" spans="1:9" x14ac:dyDescent="0.45">
      <c r="A20" s="10" t="s">
        <v>15</v>
      </c>
      <c r="B20" s="11">
        <f>Empty!H39</f>
        <v>0.14256204863841812</v>
      </c>
      <c r="C20" s="11">
        <f>Empty!I39</f>
        <v>0.25280623309900196</v>
      </c>
      <c r="D20" s="11">
        <f>Empty!J39</f>
        <v>0.57543870292149379</v>
      </c>
      <c r="E20" s="11">
        <f>Empty!K39</f>
        <v>0.67139004274012537</v>
      </c>
      <c r="F20" s="11">
        <f>Empty!L39</f>
        <v>0.7575808473772927</v>
      </c>
      <c r="G20" s="11">
        <f>Empty!M39</f>
        <v>0.69771337467959571</v>
      </c>
      <c r="H20" s="11">
        <f>Empty!N39</f>
        <v>0.69776330502647532</v>
      </c>
      <c r="I20" s="11">
        <f>Empty!O39</f>
        <v>0.74820377406032168</v>
      </c>
    </row>
    <row r="21" spans="1:9" x14ac:dyDescent="0.45">
      <c r="A21" s="10" t="s">
        <v>17</v>
      </c>
      <c r="B21" s="11">
        <f>Empty!H51</f>
        <v>0.10787879876481538</v>
      </c>
      <c r="C21" s="11">
        <f>Empty!I51</f>
        <v>9.1212708323688343E-2</v>
      </c>
      <c r="D21" s="11">
        <f>Empty!J51</f>
        <v>0.35963414716204206</v>
      </c>
      <c r="E21" s="11">
        <f>Empty!K51</f>
        <v>0.60464007206619941</v>
      </c>
      <c r="F21" s="11">
        <f>Empty!L51</f>
        <v>0.77551122360532609</v>
      </c>
      <c r="G21" s="11">
        <f>Empty!M51</f>
        <v>0.72283489967283354</v>
      </c>
      <c r="H21" s="11">
        <f>Empty!N51</f>
        <v>0.66056179077263677</v>
      </c>
      <c r="I21" s="11">
        <f>Empty!O51</f>
        <v>0.72920852995737184</v>
      </c>
    </row>
    <row r="22" spans="1:9" x14ac:dyDescent="0.45">
      <c r="A22" s="10" t="s">
        <v>19</v>
      </c>
      <c r="B22" s="11">
        <f>'10kB'!H14</f>
        <v>0.10227272727272727</v>
      </c>
      <c r="C22" s="11">
        <f>'10kB'!I14</f>
        <v>0.19441381272088945</v>
      </c>
      <c r="D22" s="12">
        <f>'10kB'!J14</f>
        <v>0.18327687644856486</v>
      </c>
      <c r="E22" s="13"/>
      <c r="F22" s="11">
        <f>'10kB'!L14</f>
        <v>0.40124698310539014</v>
      </c>
      <c r="G22" s="12">
        <f>'10kB'!M14</f>
        <v>0.31679480035693003</v>
      </c>
      <c r="H22" s="12">
        <f>'10kB'!N14</f>
        <v>0.13420122907426479</v>
      </c>
      <c r="I22" s="13"/>
    </row>
    <row r="23" spans="1:9" x14ac:dyDescent="0.45">
      <c r="A23" s="10" t="s">
        <v>21</v>
      </c>
      <c r="B23" s="11">
        <f>'10kB'!H26</f>
        <v>0.18606611467142925</v>
      </c>
      <c r="C23" s="11">
        <f>'10kB'!I26</f>
        <v>0.38831569228481039</v>
      </c>
      <c r="D23" s="11">
        <f>'10kB'!J26</f>
        <v>0.6694663336944261</v>
      </c>
      <c r="E23" s="12">
        <f>'10kB'!K26</f>
        <v>0.61350611838768054</v>
      </c>
      <c r="F23" s="11">
        <f>'10kB'!L26</f>
        <v>0.60340635998319059</v>
      </c>
      <c r="G23" s="11">
        <f>'10kB'!M26</f>
        <v>0.60838076803631591</v>
      </c>
      <c r="H23" s="12">
        <f>'10kB'!N26</f>
        <v>0.68062385960203109</v>
      </c>
      <c r="I23" s="12">
        <f>'10kB'!O26</f>
        <v>0.60818635833681389</v>
      </c>
    </row>
    <row r="24" spans="1:9" x14ac:dyDescent="0.45">
      <c r="A24" s="10" t="s">
        <v>23</v>
      </c>
      <c r="B24" s="11">
        <f>'10kB'!H38</f>
        <v>0.12807628457925263</v>
      </c>
      <c r="C24" s="11">
        <f>'10kB'!I38</f>
        <v>0.21905759934770866</v>
      </c>
      <c r="D24" s="11">
        <f>'10kB'!J38</f>
        <v>0.52281059664637197</v>
      </c>
      <c r="E24" s="11">
        <f>'10kB'!K38</f>
        <v>0.63169953654455469</v>
      </c>
      <c r="F24" s="11">
        <f>'10kB'!L38</f>
        <v>0.68206058509176093</v>
      </c>
      <c r="G24" s="11">
        <f>'10kB'!M38</f>
        <v>0.67256219864284672</v>
      </c>
      <c r="H24" s="11">
        <f>'10kB'!N38</f>
        <v>0.64970879634430323</v>
      </c>
      <c r="I24" s="11">
        <f>'10kB'!O38</f>
        <v>0.70942198044550142</v>
      </c>
    </row>
    <row r="25" spans="1:9" x14ac:dyDescent="0.45">
      <c r="A25" s="10" t="s">
        <v>25</v>
      </c>
      <c r="B25" s="11">
        <f>'10kB'!H50</f>
        <v>0.10006635000617542</v>
      </c>
      <c r="C25" s="11">
        <f>'10kB'!I50</f>
        <v>8.6169007824345223E-2</v>
      </c>
      <c r="D25" s="11">
        <f>'10kB'!J50</f>
        <v>0.32191270285445855</v>
      </c>
      <c r="E25" s="11">
        <f>'10kB'!K50</f>
        <v>0.57952830342971096</v>
      </c>
      <c r="F25" s="11">
        <f>'10kB'!L50</f>
        <v>0.72531268685585881</v>
      </c>
      <c r="G25" s="11">
        <f>'10kB'!M50</f>
        <v>0.70811729122043088</v>
      </c>
      <c r="H25" s="11">
        <f>'10kB'!N50</f>
        <v>0.61602179505716881</v>
      </c>
      <c r="I25" s="11">
        <f>'10kB'!O50</f>
        <v>0.7041926233985033</v>
      </c>
    </row>
  </sheetData>
  <mergeCells count="5">
    <mergeCell ref="B16:E16"/>
    <mergeCell ref="F16:I16"/>
    <mergeCell ref="B2:E2"/>
    <mergeCell ref="F2:I2"/>
    <mergeCell ref="J2:M2"/>
  </mergeCells>
  <phoneticPr fontId="2"/>
  <conditionalFormatting sqref="B18:I25">
    <cfRule type="cellIs" dxfId="0" priority="1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Empty</vt:lpstr>
      <vt:lpstr>10kB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kuroda.hayato@jp.fujitsu.com</dc:creator>
  <cp:lastModifiedBy>kuroda.hayato@jp.fujitsu.com</cp:lastModifiedBy>
  <dcterms:created xsi:type="dcterms:W3CDTF">2023-07-07T04:47:29Z</dcterms:created>
  <dcterms:modified xsi:type="dcterms:W3CDTF">2023-07-10T02:36:46Z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2023-07-07T04:47:29Z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811bd88b-de32-4437-a0be-30a8edd16a5b</vt:lpwstr>
  </property>
  <property fmtid="{D5CDD505-2E9C-101B-9397-08002B2CF9AE}" pid="8" name="MSIP_Label_a7295cc1-d279-42ac-ab4d-3b0f4fece050_ContentBits">
    <vt:lpwstr>0</vt:lpwstr>
  </property>
</Properties>
</file>