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Sheet1!$A$1:$P$103</definedName>
  </definedNames>
  <calcPr calcId="144525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M15" i="1"/>
  <c r="N15" i="1"/>
  <c r="O15" i="1"/>
  <c r="P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P14" i="1"/>
  <c r="O14" i="1"/>
  <c r="N14" i="1"/>
  <c r="M14" i="1"/>
  <c r="A2" i="1"/>
</calcChain>
</file>

<file path=xl/sharedStrings.xml><?xml version="1.0" encoding="utf-8"?>
<sst xmlns="http://schemas.openxmlformats.org/spreadsheetml/2006/main" count="235" uniqueCount="28">
  <si>
    <t>SYMBOL</t>
  </si>
  <si>
    <t>SERIES</t>
  </si>
  <si>
    <t>OPEN</t>
  </si>
  <si>
    <t>HIGH</t>
  </si>
  <si>
    <t>LOW</t>
  </si>
  <si>
    <t>CLOSE</t>
  </si>
  <si>
    <t>TIMESTAMP</t>
  </si>
  <si>
    <t>20MICRONS</t>
  </si>
  <si>
    <t>EQ</t>
  </si>
  <si>
    <t>3IINFOTECH</t>
  </si>
  <si>
    <t>3MINDIA</t>
  </si>
  <si>
    <t>5PAISA</t>
  </si>
  <si>
    <t>63MOONS</t>
  </si>
  <si>
    <t>8KMILES</t>
  </si>
  <si>
    <t>A2ZINFRA</t>
  </si>
  <si>
    <t>AARTIDRUGS</t>
  </si>
  <si>
    <t>AARTIIND</t>
  </si>
  <si>
    <t>AARVEEDEN</t>
  </si>
  <si>
    <t>I HAVE DATA FOR THIS 10 SCRIPTS FOR 10 DAYS</t>
  </si>
  <si>
    <t>Need Solution Here ( Need Open ,high,low,close of a single script for 10 days )</t>
  </si>
  <si>
    <t xml:space="preserve">Question : </t>
  </si>
  <si>
    <t>which formula to use : VLOOKUP or Indexmatch</t>
  </si>
  <si>
    <t>I need to paste this formula in atleast 10000 box</t>
  </si>
  <si>
    <t>For INDEX and MATCH pressing shift+ctrl+enter for all boxes and entering formulas is very tidious</t>
  </si>
  <si>
    <t>21STCENMGM</t>
  </si>
  <si>
    <t>BE</t>
  </si>
  <si>
    <t>I WANT OPEN-HIGH-LOW-CLOSE DATA OF ONLY ONE SINGLE SCRIPT</t>
  </si>
  <si>
    <t>Helping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</si>
</sst>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0" fontId="1" fillId="0" borderId="0" xfId="0" applyFont="1"/>
    <xf numFmtId="0" fontId="0" fillId="2" borderId="0" xfId="0" applyFill="1"/>
    <xf numFmtId="15" fontId="0" fillId="2" borderId="0" xfId="0" applyNumberFormat="1" applyFill="1"/>
    <xf numFmtId="0" fontId="2" fillId="0" borderId="0" xfId="0" applyFont="1"/>
    <xf numFmtId="0" fontId="0" fillId="3" borderId="0" xfId="0" applyFill="1"/>
    <xf numFmtId="15" fontId="0" fillId="3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M18" sqref="M18"/>
    </sheetView>
  </sheetViews>
  <sheetFormatPr defaultRowHeight="15" x14ac:dyDescent="0.25"/>
  <cols>
    <col min="1" max="1" width="23" style="8" customWidth="1"/>
    <col min="2" max="2" width="12.28515625" bestFit="1" customWidth="1"/>
    <col min="8" max="8" width="11.42578125" bestFit="1" customWidth="1"/>
    <col min="12" max="12" width="11.7109375" bestFit="1" customWidth="1"/>
  </cols>
  <sheetData>
    <row r="1" spans="1:16" x14ac:dyDescent="0.25">
      <c r="A1" s="8" t="s">
        <v>27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16" x14ac:dyDescent="0.25">
      <c r="A2" s="8" t="str">
        <f>B2&amp;H2</f>
        <v>20MICRONS43101</v>
      </c>
      <c r="B2" s="6" t="s">
        <v>7</v>
      </c>
      <c r="C2" s="6" t="s">
        <v>8</v>
      </c>
      <c r="D2" s="6">
        <v>58.95</v>
      </c>
      <c r="E2" s="6">
        <v>60.7</v>
      </c>
      <c r="F2" s="6">
        <v>57.9</v>
      </c>
      <c r="G2" s="6">
        <v>58.75</v>
      </c>
      <c r="H2" s="7">
        <v>43101</v>
      </c>
      <c r="K2" s="5" t="s">
        <v>20</v>
      </c>
    </row>
    <row r="3" spans="1:16" x14ac:dyDescent="0.25">
      <c r="A3" s="8" t="str">
        <f t="shared" ref="A3:A66" si="0">B3&amp;H3</f>
        <v>3IINFOTECH43101</v>
      </c>
      <c r="B3" s="6" t="s">
        <v>9</v>
      </c>
      <c r="C3" s="6" t="s">
        <v>8</v>
      </c>
      <c r="D3" s="6">
        <v>8.4</v>
      </c>
      <c r="E3" s="6">
        <v>8.8000000000000007</v>
      </c>
      <c r="F3" s="6">
        <v>8.3000000000000007</v>
      </c>
      <c r="G3" s="6">
        <v>8.8000000000000007</v>
      </c>
      <c r="H3" s="7">
        <v>43101</v>
      </c>
      <c r="K3" t="s">
        <v>18</v>
      </c>
    </row>
    <row r="4" spans="1:16" x14ac:dyDescent="0.25">
      <c r="A4" s="8" t="str">
        <f t="shared" si="0"/>
        <v>3MINDIA43101</v>
      </c>
      <c r="B4" s="6" t="s">
        <v>10</v>
      </c>
      <c r="C4" s="6" t="s">
        <v>8</v>
      </c>
      <c r="D4" s="6">
        <v>18901</v>
      </c>
      <c r="E4" s="6">
        <v>19990</v>
      </c>
      <c r="F4" s="6">
        <v>18901</v>
      </c>
      <c r="G4" s="6">
        <v>19264.55</v>
      </c>
      <c r="H4" s="7">
        <v>43101</v>
      </c>
      <c r="K4" t="s">
        <v>26</v>
      </c>
    </row>
    <row r="5" spans="1:16" x14ac:dyDescent="0.25">
      <c r="A5" s="8" t="str">
        <f t="shared" si="0"/>
        <v>5PAISA43101</v>
      </c>
      <c r="B5" s="6" t="s">
        <v>11</v>
      </c>
      <c r="C5" s="6" t="s">
        <v>8</v>
      </c>
      <c r="D5" s="6">
        <v>383</v>
      </c>
      <c r="E5" s="6">
        <v>383</v>
      </c>
      <c r="F5" s="6">
        <v>357.25</v>
      </c>
      <c r="G5" s="6">
        <v>357.45</v>
      </c>
      <c r="H5" s="7">
        <v>43101</v>
      </c>
      <c r="K5" t="s">
        <v>21</v>
      </c>
    </row>
    <row r="6" spans="1:16" x14ac:dyDescent="0.25">
      <c r="A6" s="8" t="str">
        <f t="shared" si="0"/>
        <v>63MOONS43101</v>
      </c>
      <c r="B6" s="6" t="s">
        <v>12</v>
      </c>
      <c r="C6" s="6" t="s">
        <v>8</v>
      </c>
      <c r="D6" s="6">
        <v>119.55</v>
      </c>
      <c r="E6" s="6">
        <v>124.4</v>
      </c>
      <c r="F6" s="6">
        <v>118</v>
      </c>
      <c r="G6" s="6">
        <v>119.4</v>
      </c>
      <c r="H6" s="7">
        <v>43101</v>
      </c>
      <c r="K6" t="s">
        <v>22</v>
      </c>
    </row>
    <row r="7" spans="1:16" x14ac:dyDescent="0.25">
      <c r="A7" s="8" t="str">
        <f t="shared" si="0"/>
        <v>8KMILES43101</v>
      </c>
      <c r="B7" s="6" t="s">
        <v>13</v>
      </c>
      <c r="C7" s="6" t="s">
        <v>8</v>
      </c>
      <c r="D7" s="6">
        <v>908</v>
      </c>
      <c r="E7" s="6">
        <v>921.85</v>
      </c>
      <c r="F7" s="6">
        <v>900</v>
      </c>
      <c r="G7" s="6">
        <v>901.95</v>
      </c>
      <c r="H7" s="7">
        <v>43101</v>
      </c>
      <c r="K7" t="s">
        <v>23</v>
      </c>
    </row>
    <row r="8" spans="1:16" x14ac:dyDescent="0.25">
      <c r="A8" s="8" t="str">
        <f t="shared" si="0"/>
        <v>A2ZINFRA43101</v>
      </c>
      <c r="B8" s="6" t="s">
        <v>14</v>
      </c>
      <c r="C8" s="6" t="s">
        <v>8</v>
      </c>
      <c r="D8" s="6">
        <v>41</v>
      </c>
      <c r="E8" s="6">
        <v>44.3</v>
      </c>
      <c r="F8" s="6">
        <v>40.700000000000003</v>
      </c>
      <c r="G8" s="6">
        <v>42.35</v>
      </c>
      <c r="H8" s="7">
        <v>43101</v>
      </c>
    </row>
    <row r="9" spans="1:16" x14ac:dyDescent="0.25">
      <c r="A9" s="8" t="str">
        <f t="shared" si="0"/>
        <v>AARTIDRUGS43101</v>
      </c>
      <c r="B9" s="6" t="s">
        <v>15</v>
      </c>
      <c r="C9" s="6" t="s">
        <v>8</v>
      </c>
      <c r="D9" s="6">
        <v>646</v>
      </c>
      <c r="E9" s="6">
        <v>658</v>
      </c>
      <c r="F9" s="6">
        <v>631.9</v>
      </c>
      <c r="G9" s="6">
        <v>634.15</v>
      </c>
      <c r="H9" s="7">
        <v>43101</v>
      </c>
    </row>
    <row r="10" spans="1:16" x14ac:dyDescent="0.25">
      <c r="A10" s="8" t="str">
        <f t="shared" si="0"/>
        <v>AARTIIND43101</v>
      </c>
      <c r="B10" s="6" t="s">
        <v>16</v>
      </c>
      <c r="C10" s="6" t="s">
        <v>8</v>
      </c>
      <c r="D10" s="6">
        <v>1147.75</v>
      </c>
      <c r="E10" s="6">
        <v>1149.9000000000001</v>
      </c>
      <c r="F10" s="6">
        <v>1125.0999999999999</v>
      </c>
      <c r="G10" s="6">
        <v>1141</v>
      </c>
      <c r="H10" s="7">
        <v>43101</v>
      </c>
    </row>
    <row r="11" spans="1:16" x14ac:dyDescent="0.25">
      <c r="A11" s="8" t="str">
        <f t="shared" si="0"/>
        <v>AARVEEDEN43101</v>
      </c>
      <c r="B11" s="6" t="s">
        <v>17</v>
      </c>
      <c r="C11" s="6" t="s">
        <v>8</v>
      </c>
      <c r="D11" s="6">
        <v>50</v>
      </c>
      <c r="E11" s="6">
        <v>51</v>
      </c>
      <c r="F11" s="6">
        <v>48.85</v>
      </c>
      <c r="G11" s="6">
        <v>50.2</v>
      </c>
      <c r="H11" s="7">
        <v>43101</v>
      </c>
    </row>
    <row r="12" spans="1:16" x14ac:dyDescent="0.25">
      <c r="A12" s="8" t="str">
        <f t="shared" si="0"/>
        <v>20MICRONS43102</v>
      </c>
      <c r="B12" s="3" t="s">
        <v>7</v>
      </c>
      <c r="C12" s="3" t="s">
        <v>8</v>
      </c>
      <c r="D12" s="3">
        <v>58.75</v>
      </c>
      <c r="E12" s="3">
        <v>60.55</v>
      </c>
      <c r="F12" s="3">
        <v>57.65</v>
      </c>
      <c r="G12" s="3">
        <v>58.05</v>
      </c>
      <c r="H12" s="4">
        <v>43102</v>
      </c>
      <c r="K12" s="5" t="s">
        <v>19</v>
      </c>
    </row>
    <row r="13" spans="1:16" x14ac:dyDescent="0.25">
      <c r="A13" s="8" t="str">
        <f t="shared" si="0"/>
        <v>3IINFOTECH43102</v>
      </c>
      <c r="B13" s="3" t="s">
        <v>9</v>
      </c>
      <c r="C13" s="3" t="s">
        <v>8</v>
      </c>
      <c r="D13" s="3">
        <v>9.1999999999999993</v>
      </c>
      <c r="E13" s="3">
        <v>9.1999999999999993</v>
      </c>
      <c r="F13" s="3">
        <v>8.4</v>
      </c>
      <c r="G13" s="3">
        <v>8.4</v>
      </c>
      <c r="H13" s="4">
        <v>43102</v>
      </c>
      <c r="K13" s="2" t="s">
        <v>0</v>
      </c>
      <c r="L13" s="2" t="s">
        <v>6</v>
      </c>
      <c r="M13" s="2" t="s">
        <v>2</v>
      </c>
      <c r="N13" s="2" t="s">
        <v>3</v>
      </c>
      <c r="O13" s="2" t="s">
        <v>4</v>
      </c>
      <c r="P13" s="2" t="s">
        <v>5</v>
      </c>
    </row>
    <row r="14" spans="1:16" x14ac:dyDescent="0.25">
      <c r="A14" s="8" t="str">
        <f t="shared" si="0"/>
        <v>3MINDIA43102</v>
      </c>
      <c r="B14" s="3" t="s">
        <v>10</v>
      </c>
      <c r="C14" s="3" t="s">
        <v>8</v>
      </c>
      <c r="D14" s="3">
        <v>19424</v>
      </c>
      <c r="E14" s="3">
        <v>19600</v>
      </c>
      <c r="F14" s="3">
        <v>18800</v>
      </c>
      <c r="G14" s="3">
        <v>18904.05</v>
      </c>
      <c r="H14" s="4">
        <v>43102</v>
      </c>
      <c r="K14" t="s">
        <v>11</v>
      </c>
      <c r="L14" s="1">
        <v>43101</v>
      </c>
      <c r="M14">
        <f>VLOOKUP($K14&amp;$L14,$A:$H,4,0)</f>
        <v>383</v>
      </c>
      <c r="N14">
        <f>VLOOKUP($K14&amp;$L14,$A:$H,5,0)</f>
        <v>383</v>
      </c>
      <c r="O14">
        <f>VLOOKUP($K14&amp;$L14,$A:$H,6,0)</f>
        <v>357.25</v>
      </c>
      <c r="P14">
        <f>VLOOKUP($K14&amp;$L14,$A:$H,7,0)</f>
        <v>357.45</v>
      </c>
    </row>
    <row r="15" spans="1:16" x14ac:dyDescent="0.25">
      <c r="A15" s="8" t="str">
        <f t="shared" si="0"/>
        <v>5PAISA43102</v>
      </c>
      <c r="B15" s="3" t="s">
        <v>11</v>
      </c>
      <c r="C15" s="3" t="s">
        <v>8</v>
      </c>
      <c r="D15" s="3">
        <v>357</v>
      </c>
      <c r="E15" s="3">
        <v>364.8</v>
      </c>
      <c r="F15" s="3">
        <v>339.6</v>
      </c>
      <c r="G15" s="3">
        <v>339.6</v>
      </c>
      <c r="H15" s="4">
        <v>43102</v>
      </c>
      <c r="K15" t="s">
        <v>11</v>
      </c>
      <c r="L15" s="1">
        <v>43102</v>
      </c>
      <c r="M15">
        <f t="shared" ref="M15:M23" si="1">VLOOKUP($K15&amp;$L15,$A:$H,4,0)</f>
        <v>357</v>
      </c>
      <c r="N15">
        <f t="shared" ref="N15:N23" si="2">VLOOKUP($K15&amp;$L15,$A:$H,5,0)</f>
        <v>364.8</v>
      </c>
      <c r="O15">
        <f t="shared" ref="O15:O23" si="3">VLOOKUP($K15&amp;$L15,$A:$H,6,0)</f>
        <v>339.6</v>
      </c>
      <c r="P15">
        <f t="shared" ref="P15:P23" si="4">VLOOKUP($K15&amp;$L15,$A:$H,7,0)</f>
        <v>339.6</v>
      </c>
    </row>
    <row r="16" spans="1:16" x14ac:dyDescent="0.25">
      <c r="A16" s="8" t="str">
        <f t="shared" si="0"/>
        <v>63MOONS43102</v>
      </c>
      <c r="B16" s="3" t="s">
        <v>12</v>
      </c>
      <c r="C16" s="3" t="s">
        <v>8</v>
      </c>
      <c r="D16" s="3">
        <v>119.4</v>
      </c>
      <c r="E16" s="3">
        <v>121.7</v>
      </c>
      <c r="F16" s="3">
        <v>116.1</v>
      </c>
      <c r="G16" s="3">
        <v>117.75</v>
      </c>
      <c r="H16" s="4">
        <v>43102</v>
      </c>
      <c r="K16" t="s">
        <v>11</v>
      </c>
      <c r="L16" s="1">
        <v>43103</v>
      </c>
      <c r="M16">
        <f t="shared" si="1"/>
        <v>325.60000000000002</v>
      </c>
      <c r="N16">
        <f t="shared" si="2"/>
        <v>347.8</v>
      </c>
      <c r="O16">
        <f t="shared" si="3"/>
        <v>325.60000000000002</v>
      </c>
      <c r="P16">
        <f t="shared" si="4"/>
        <v>332.5</v>
      </c>
    </row>
    <row r="17" spans="1:16" x14ac:dyDescent="0.25">
      <c r="A17" s="8" t="str">
        <f t="shared" si="0"/>
        <v>8KMILES43102</v>
      </c>
      <c r="B17" s="3" t="s">
        <v>13</v>
      </c>
      <c r="C17" s="3" t="s">
        <v>8</v>
      </c>
      <c r="D17" s="3">
        <v>907.9</v>
      </c>
      <c r="E17" s="3">
        <v>914</v>
      </c>
      <c r="F17" s="3">
        <v>871</v>
      </c>
      <c r="G17" s="3">
        <v>891.2</v>
      </c>
      <c r="H17" s="4">
        <v>43102</v>
      </c>
      <c r="K17" t="s">
        <v>11</v>
      </c>
      <c r="L17" s="1">
        <v>43104</v>
      </c>
      <c r="M17">
        <f t="shared" si="1"/>
        <v>332.1</v>
      </c>
      <c r="N17">
        <f t="shared" si="2"/>
        <v>348.65</v>
      </c>
      <c r="O17">
        <f t="shared" si="3"/>
        <v>331.5</v>
      </c>
      <c r="P17">
        <f t="shared" si="4"/>
        <v>337.7</v>
      </c>
    </row>
    <row r="18" spans="1:16" x14ac:dyDescent="0.25">
      <c r="A18" s="8" t="str">
        <f t="shared" si="0"/>
        <v>A2ZINFRA43102</v>
      </c>
      <c r="B18" s="3" t="s">
        <v>14</v>
      </c>
      <c r="C18" s="3" t="s">
        <v>8</v>
      </c>
      <c r="D18" s="3">
        <v>42.75</v>
      </c>
      <c r="E18" s="3">
        <v>45.95</v>
      </c>
      <c r="F18" s="3">
        <v>41.5</v>
      </c>
      <c r="G18" s="3">
        <v>44.45</v>
      </c>
      <c r="H18" s="4">
        <v>43102</v>
      </c>
      <c r="K18" t="s">
        <v>11</v>
      </c>
      <c r="L18" s="1">
        <v>43105</v>
      </c>
      <c r="M18">
        <f t="shared" si="1"/>
        <v>345.95</v>
      </c>
      <c r="N18">
        <f t="shared" si="2"/>
        <v>352</v>
      </c>
      <c r="O18">
        <f t="shared" si="3"/>
        <v>327</v>
      </c>
      <c r="P18">
        <f t="shared" si="4"/>
        <v>330.7</v>
      </c>
    </row>
    <row r="19" spans="1:16" x14ac:dyDescent="0.25">
      <c r="A19" s="8" t="str">
        <f t="shared" si="0"/>
        <v>AARTIDRUGS43102</v>
      </c>
      <c r="B19" s="3" t="s">
        <v>15</v>
      </c>
      <c r="C19" s="3" t="s">
        <v>8</v>
      </c>
      <c r="D19" s="3">
        <v>636.1</v>
      </c>
      <c r="E19" s="3">
        <v>643.25</v>
      </c>
      <c r="F19" s="3">
        <v>623.1</v>
      </c>
      <c r="G19" s="3">
        <v>636.35</v>
      </c>
      <c r="H19" s="4">
        <v>43102</v>
      </c>
      <c r="K19" t="s">
        <v>11</v>
      </c>
      <c r="L19" s="1">
        <v>43108</v>
      </c>
      <c r="M19">
        <f t="shared" si="1"/>
        <v>339.95</v>
      </c>
      <c r="N19">
        <f t="shared" si="2"/>
        <v>347.2</v>
      </c>
      <c r="O19">
        <f t="shared" si="3"/>
        <v>332.4</v>
      </c>
      <c r="P19">
        <f t="shared" si="4"/>
        <v>347.2</v>
      </c>
    </row>
    <row r="20" spans="1:16" x14ac:dyDescent="0.25">
      <c r="A20" s="8" t="str">
        <f t="shared" si="0"/>
        <v>AARTIIND43102</v>
      </c>
      <c r="B20" s="3" t="s">
        <v>16</v>
      </c>
      <c r="C20" s="3" t="s">
        <v>8</v>
      </c>
      <c r="D20" s="3">
        <v>1150</v>
      </c>
      <c r="E20" s="3">
        <v>1150</v>
      </c>
      <c r="F20" s="3">
        <v>1110</v>
      </c>
      <c r="G20" s="3">
        <v>1132.9000000000001</v>
      </c>
      <c r="H20" s="4">
        <v>43102</v>
      </c>
      <c r="K20" t="s">
        <v>11</v>
      </c>
      <c r="L20" s="1">
        <v>43109</v>
      </c>
      <c r="M20">
        <f t="shared" si="1"/>
        <v>364.55</v>
      </c>
      <c r="N20">
        <f t="shared" si="2"/>
        <v>364.55</v>
      </c>
      <c r="O20">
        <f t="shared" si="3"/>
        <v>352</v>
      </c>
      <c r="P20">
        <f t="shared" si="4"/>
        <v>364.55</v>
      </c>
    </row>
    <row r="21" spans="1:16" x14ac:dyDescent="0.25">
      <c r="A21" s="8" t="str">
        <f t="shared" si="0"/>
        <v>AARVEEDEN43102</v>
      </c>
      <c r="B21" s="3" t="s">
        <v>17</v>
      </c>
      <c r="C21" s="3" t="s">
        <v>8</v>
      </c>
      <c r="D21" s="3">
        <v>50.45</v>
      </c>
      <c r="E21" s="3">
        <v>50.5</v>
      </c>
      <c r="F21" s="3">
        <v>48.25</v>
      </c>
      <c r="G21" s="3">
        <v>49.4</v>
      </c>
      <c r="H21" s="4">
        <v>43102</v>
      </c>
      <c r="K21" t="s">
        <v>11</v>
      </c>
      <c r="L21" s="1">
        <v>43110</v>
      </c>
      <c r="M21">
        <f t="shared" si="1"/>
        <v>372.4</v>
      </c>
      <c r="N21">
        <f t="shared" si="2"/>
        <v>372.4</v>
      </c>
      <c r="O21">
        <f t="shared" si="3"/>
        <v>352</v>
      </c>
      <c r="P21">
        <f t="shared" si="4"/>
        <v>356.1</v>
      </c>
    </row>
    <row r="22" spans="1:16" x14ac:dyDescent="0.25">
      <c r="A22" s="8" t="str">
        <f t="shared" si="0"/>
        <v>20MICRONS43103</v>
      </c>
      <c r="B22" t="s">
        <v>7</v>
      </c>
      <c r="C22" t="s">
        <v>8</v>
      </c>
      <c r="D22">
        <v>58.7</v>
      </c>
      <c r="E22">
        <v>60.5</v>
      </c>
      <c r="F22">
        <v>58.5</v>
      </c>
      <c r="G22">
        <v>59.2</v>
      </c>
      <c r="H22" s="1">
        <v>43103</v>
      </c>
      <c r="K22" t="s">
        <v>11</v>
      </c>
      <c r="L22" s="1">
        <v>43111</v>
      </c>
      <c r="M22">
        <f t="shared" si="1"/>
        <v>360</v>
      </c>
      <c r="N22">
        <f t="shared" si="2"/>
        <v>373.9</v>
      </c>
      <c r="O22">
        <f t="shared" si="3"/>
        <v>350</v>
      </c>
      <c r="P22">
        <f t="shared" si="4"/>
        <v>373.9</v>
      </c>
    </row>
    <row r="23" spans="1:16" x14ac:dyDescent="0.25">
      <c r="A23" s="8" t="str">
        <f t="shared" si="0"/>
        <v>3IINFOTECH43103</v>
      </c>
      <c r="B23" t="s">
        <v>9</v>
      </c>
      <c r="C23" t="s">
        <v>8</v>
      </c>
      <c r="D23">
        <v>8</v>
      </c>
      <c r="E23">
        <v>8</v>
      </c>
      <c r="F23">
        <v>8</v>
      </c>
      <c r="G23">
        <v>8</v>
      </c>
      <c r="H23" s="1">
        <v>43103</v>
      </c>
      <c r="K23" t="s">
        <v>11</v>
      </c>
      <c r="L23" s="1">
        <v>43112</v>
      </c>
      <c r="M23">
        <f t="shared" si="1"/>
        <v>368</v>
      </c>
      <c r="N23">
        <f t="shared" si="2"/>
        <v>369.1</v>
      </c>
      <c r="O23">
        <f t="shared" si="3"/>
        <v>355.25</v>
      </c>
      <c r="P23">
        <f t="shared" si="4"/>
        <v>358.95</v>
      </c>
    </row>
    <row r="24" spans="1:16" x14ac:dyDescent="0.25">
      <c r="A24" s="8" t="str">
        <f t="shared" si="0"/>
        <v>3MINDIA43103</v>
      </c>
      <c r="B24" t="s">
        <v>10</v>
      </c>
      <c r="C24" t="s">
        <v>8</v>
      </c>
      <c r="D24">
        <v>18990</v>
      </c>
      <c r="E24">
        <v>19990</v>
      </c>
      <c r="F24">
        <v>18969.95</v>
      </c>
      <c r="G24">
        <v>19400.400000000001</v>
      </c>
      <c r="H24" s="1">
        <v>43103</v>
      </c>
    </row>
    <row r="25" spans="1:16" x14ac:dyDescent="0.25">
      <c r="A25" s="8" t="str">
        <f t="shared" si="0"/>
        <v>5PAISA43103</v>
      </c>
      <c r="B25" t="s">
        <v>11</v>
      </c>
      <c r="C25" t="s">
        <v>8</v>
      </c>
      <c r="D25">
        <v>325.60000000000002</v>
      </c>
      <c r="E25">
        <v>347.8</v>
      </c>
      <c r="F25">
        <v>325.60000000000002</v>
      </c>
      <c r="G25">
        <v>332.5</v>
      </c>
      <c r="H25" s="1">
        <v>43103</v>
      </c>
    </row>
    <row r="26" spans="1:16" x14ac:dyDescent="0.25">
      <c r="A26" s="8" t="str">
        <f t="shared" si="0"/>
        <v>63MOONS43103</v>
      </c>
      <c r="B26" t="s">
        <v>12</v>
      </c>
      <c r="C26" t="s">
        <v>8</v>
      </c>
      <c r="D26">
        <v>118.5</v>
      </c>
      <c r="E26">
        <v>123.5</v>
      </c>
      <c r="F26">
        <v>117</v>
      </c>
      <c r="G26">
        <v>119.4</v>
      </c>
      <c r="H26" s="1">
        <v>43103</v>
      </c>
    </row>
    <row r="27" spans="1:16" x14ac:dyDescent="0.25">
      <c r="A27" s="8" t="str">
        <f t="shared" si="0"/>
        <v>8KMILES43103</v>
      </c>
      <c r="B27" t="s">
        <v>13</v>
      </c>
      <c r="C27" t="s">
        <v>8</v>
      </c>
      <c r="D27">
        <v>895.35</v>
      </c>
      <c r="E27">
        <v>904.9</v>
      </c>
      <c r="F27">
        <v>880</v>
      </c>
      <c r="G27">
        <v>884.35</v>
      </c>
      <c r="H27" s="1">
        <v>43103</v>
      </c>
    </row>
    <row r="28" spans="1:16" x14ac:dyDescent="0.25">
      <c r="A28" s="8" t="str">
        <f t="shared" si="0"/>
        <v>A2ZINFRA43103</v>
      </c>
      <c r="B28" t="s">
        <v>14</v>
      </c>
      <c r="C28" t="s">
        <v>8</v>
      </c>
      <c r="D28">
        <v>44.65</v>
      </c>
      <c r="E28">
        <v>47.6</v>
      </c>
      <c r="F28">
        <v>43.7</v>
      </c>
      <c r="G28">
        <v>46.95</v>
      </c>
      <c r="H28" s="1">
        <v>43103</v>
      </c>
    </row>
    <row r="29" spans="1:16" x14ac:dyDescent="0.25">
      <c r="A29" s="8" t="str">
        <f t="shared" si="0"/>
        <v>AARTIDRUGS43103</v>
      </c>
      <c r="B29" t="s">
        <v>15</v>
      </c>
      <c r="C29" t="s">
        <v>8</v>
      </c>
      <c r="D29">
        <v>642.5</v>
      </c>
      <c r="E29">
        <v>715</v>
      </c>
      <c r="F29">
        <v>641.75</v>
      </c>
      <c r="G29">
        <v>708</v>
      </c>
      <c r="H29" s="1">
        <v>43103</v>
      </c>
    </row>
    <row r="30" spans="1:16" x14ac:dyDescent="0.25">
      <c r="A30" s="8" t="str">
        <f t="shared" si="0"/>
        <v>AARTIIND43103</v>
      </c>
      <c r="B30" t="s">
        <v>16</v>
      </c>
      <c r="C30" t="s">
        <v>8</v>
      </c>
      <c r="D30">
        <v>1138.8499999999999</v>
      </c>
      <c r="E30">
        <v>1154.8</v>
      </c>
      <c r="F30">
        <v>1133</v>
      </c>
      <c r="G30">
        <v>1151.8499999999999</v>
      </c>
      <c r="H30" s="1">
        <v>43103</v>
      </c>
    </row>
    <row r="31" spans="1:16" x14ac:dyDescent="0.25">
      <c r="A31" s="8" t="str">
        <f t="shared" si="0"/>
        <v>AARVEEDEN43103</v>
      </c>
      <c r="B31" t="s">
        <v>17</v>
      </c>
      <c r="C31" t="s">
        <v>8</v>
      </c>
      <c r="D31">
        <v>48</v>
      </c>
      <c r="E31">
        <v>49.8</v>
      </c>
      <c r="F31">
        <v>48</v>
      </c>
      <c r="G31">
        <v>48.85</v>
      </c>
      <c r="H31" s="1">
        <v>43103</v>
      </c>
    </row>
    <row r="32" spans="1:16" x14ac:dyDescent="0.25">
      <c r="A32" s="8" t="str">
        <f t="shared" si="0"/>
        <v>20MICRONS43104</v>
      </c>
      <c r="B32" s="3" t="s">
        <v>7</v>
      </c>
      <c r="C32" s="3" t="s">
        <v>8</v>
      </c>
      <c r="D32" s="3">
        <v>59.45</v>
      </c>
      <c r="E32" s="3">
        <v>63.2</v>
      </c>
      <c r="F32" s="3">
        <v>58.6</v>
      </c>
      <c r="G32" s="3">
        <v>62.6</v>
      </c>
      <c r="H32" s="4">
        <v>43104</v>
      </c>
    </row>
    <row r="33" spans="1:8" x14ac:dyDescent="0.25">
      <c r="A33" s="8" t="str">
        <f t="shared" si="0"/>
        <v>3IINFOTECH43104</v>
      </c>
      <c r="B33" s="3" t="s">
        <v>9</v>
      </c>
      <c r="C33" s="3" t="s">
        <v>8</v>
      </c>
      <c r="D33" s="3">
        <v>7.6</v>
      </c>
      <c r="E33" s="3">
        <v>8.4</v>
      </c>
      <c r="F33" s="3">
        <v>7.6</v>
      </c>
      <c r="G33" s="3">
        <v>8.4</v>
      </c>
      <c r="H33" s="4">
        <v>43104</v>
      </c>
    </row>
    <row r="34" spans="1:8" x14ac:dyDescent="0.25">
      <c r="A34" s="8" t="str">
        <f t="shared" si="0"/>
        <v>3MINDIA43104</v>
      </c>
      <c r="B34" s="3" t="s">
        <v>10</v>
      </c>
      <c r="C34" s="3" t="s">
        <v>8</v>
      </c>
      <c r="D34" s="3">
        <v>19400.5</v>
      </c>
      <c r="E34" s="3">
        <v>19750</v>
      </c>
      <c r="F34" s="3">
        <v>19152</v>
      </c>
      <c r="G34" s="3">
        <v>19449.8</v>
      </c>
      <c r="H34" s="4">
        <v>43104</v>
      </c>
    </row>
    <row r="35" spans="1:8" x14ac:dyDescent="0.25">
      <c r="A35" s="8" t="str">
        <f t="shared" si="0"/>
        <v>5PAISA43104</v>
      </c>
      <c r="B35" s="3" t="s">
        <v>11</v>
      </c>
      <c r="C35" s="3" t="s">
        <v>8</v>
      </c>
      <c r="D35" s="3">
        <v>332.1</v>
      </c>
      <c r="E35" s="3">
        <v>348.65</v>
      </c>
      <c r="F35" s="3">
        <v>331.5</v>
      </c>
      <c r="G35" s="3">
        <v>337.7</v>
      </c>
      <c r="H35" s="4">
        <v>43104</v>
      </c>
    </row>
    <row r="36" spans="1:8" x14ac:dyDescent="0.25">
      <c r="A36" s="8" t="str">
        <f t="shared" si="0"/>
        <v>63MOONS43104</v>
      </c>
      <c r="B36" s="3" t="s">
        <v>12</v>
      </c>
      <c r="C36" s="3" t="s">
        <v>8</v>
      </c>
      <c r="D36" s="3">
        <v>120</v>
      </c>
      <c r="E36" s="3">
        <v>121.45</v>
      </c>
      <c r="F36" s="3">
        <v>117.3</v>
      </c>
      <c r="G36" s="3">
        <v>117.95</v>
      </c>
      <c r="H36" s="4">
        <v>43104</v>
      </c>
    </row>
    <row r="37" spans="1:8" x14ac:dyDescent="0.25">
      <c r="A37" s="8" t="str">
        <f t="shared" si="0"/>
        <v>8KMILES43104</v>
      </c>
      <c r="B37" s="3" t="s">
        <v>13</v>
      </c>
      <c r="C37" s="3" t="s">
        <v>8</v>
      </c>
      <c r="D37" s="3">
        <v>885</v>
      </c>
      <c r="E37" s="3">
        <v>891.3</v>
      </c>
      <c r="F37" s="3">
        <v>855</v>
      </c>
      <c r="G37" s="3">
        <v>860</v>
      </c>
      <c r="H37" s="4">
        <v>43104</v>
      </c>
    </row>
    <row r="38" spans="1:8" x14ac:dyDescent="0.25">
      <c r="A38" s="8" t="str">
        <f t="shared" si="0"/>
        <v>A2ZINFRA43104</v>
      </c>
      <c r="B38" s="3" t="s">
        <v>14</v>
      </c>
      <c r="C38" s="3" t="s">
        <v>8</v>
      </c>
      <c r="D38" s="3">
        <v>47.25</v>
      </c>
      <c r="E38" s="3">
        <v>48.75</v>
      </c>
      <c r="F38" s="3">
        <v>46.15</v>
      </c>
      <c r="G38" s="3">
        <v>46.55</v>
      </c>
      <c r="H38" s="4">
        <v>43104</v>
      </c>
    </row>
    <row r="39" spans="1:8" x14ac:dyDescent="0.25">
      <c r="A39" s="8" t="str">
        <f t="shared" si="0"/>
        <v>AARTIDRUGS43104</v>
      </c>
      <c r="B39" s="3" t="s">
        <v>15</v>
      </c>
      <c r="C39" s="3" t="s">
        <v>8</v>
      </c>
      <c r="D39" s="3">
        <v>716</v>
      </c>
      <c r="E39" s="3">
        <v>762.8</v>
      </c>
      <c r="F39" s="3">
        <v>701.5</v>
      </c>
      <c r="G39" s="3">
        <v>740.4</v>
      </c>
      <c r="H39" s="4">
        <v>43104</v>
      </c>
    </row>
    <row r="40" spans="1:8" x14ac:dyDescent="0.25">
      <c r="A40" s="8" t="str">
        <f t="shared" si="0"/>
        <v>AARTIIND43104</v>
      </c>
      <c r="B40" s="3" t="s">
        <v>16</v>
      </c>
      <c r="C40" s="3" t="s">
        <v>8</v>
      </c>
      <c r="D40" s="3">
        <v>1144</v>
      </c>
      <c r="E40" s="3">
        <v>1162.8</v>
      </c>
      <c r="F40" s="3">
        <v>1130</v>
      </c>
      <c r="G40" s="3">
        <v>1149.3499999999999</v>
      </c>
      <c r="H40" s="4">
        <v>43104</v>
      </c>
    </row>
    <row r="41" spans="1:8" x14ac:dyDescent="0.25">
      <c r="A41" s="8" t="str">
        <f t="shared" si="0"/>
        <v>AARVEEDEN43104</v>
      </c>
      <c r="B41" s="3" t="s">
        <v>17</v>
      </c>
      <c r="C41" s="3" t="s">
        <v>8</v>
      </c>
      <c r="D41" s="3">
        <v>49.4</v>
      </c>
      <c r="E41" s="3">
        <v>53.7</v>
      </c>
      <c r="F41" s="3">
        <v>49</v>
      </c>
      <c r="G41" s="3">
        <v>53.7</v>
      </c>
      <c r="H41" s="4">
        <v>43104</v>
      </c>
    </row>
    <row r="42" spans="1:8" x14ac:dyDescent="0.25">
      <c r="A42" s="8" t="str">
        <f t="shared" si="0"/>
        <v>20MICRONS43105</v>
      </c>
      <c r="B42" t="s">
        <v>7</v>
      </c>
      <c r="C42" t="s">
        <v>8</v>
      </c>
      <c r="D42">
        <v>64.8</v>
      </c>
      <c r="E42">
        <v>67</v>
      </c>
      <c r="F42">
        <v>63</v>
      </c>
      <c r="G42">
        <v>63.6</v>
      </c>
      <c r="H42" s="1">
        <v>43105</v>
      </c>
    </row>
    <row r="43" spans="1:8" x14ac:dyDescent="0.25">
      <c r="A43" s="8" t="str">
        <f t="shared" si="0"/>
        <v>3IINFOTECH43105</v>
      </c>
      <c r="B43" t="s">
        <v>9</v>
      </c>
      <c r="C43" t="s">
        <v>8</v>
      </c>
      <c r="D43">
        <v>8.6999999999999993</v>
      </c>
      <c r="E43">
        <v>8.8000000000000007</v>
      </c>
      <c r="F43">
        <v>8.3000000000000007</v>
      </c>
      <c r="G43">
        <v>8.8000000000000007</v>
      </c>
      <c r="H43" s="1">
        <v>43105</v>
      </c>
    </row>
    <row r="44" spans="1:8" x14ac:dyDescent="0.25">
      <c r="A44" s="8" t="str">
        <f t="shared" si="0"/>
        <v>3MINDIA43105</v>
      </c>
      <c r="B44" t="s">
        <v>10</v>
      </c>
      <c r="C44" t="s">
        <v>8</v>
      </c>
      <c r="D44">
        <v>19440</v>
      </c>
      <c r="E44">
        <v>19600.05</v>
      </c>
      <c r="F44">
        <v>19255.349999999999</v>
      </c>
      <c r="G44">
        <v>19367.5</v>
      </c>
      <c r="H44" s="1">
        <v>43105</v>
      </c>
    </row>
    <row r="45" spans="1:8" x14ac:dyDescent="0.25">
      <c r="A45" s="8" t="str">
        <f t="shared" si="0"/>
        <v>5PAISA43105</v>
      </c>
      <c r="B45" t="s">
        <v>11</v>
      </c>
      <c r="C45" t="s">
        <v>8</v>
      </c>
      <c r="D45">
        <v>345.95</v>
      </c>
      <c r="E45">
        <v>352</v>
      </c>
      <c r="F45">
        <v>327</v>
      </c>
      <c r="G45">
        <v>330.7</v>
      </c>
      <c r="H45" s="1">
        <v>43105</v>
      </c>
    </row>
    <row r="46" spans="1:8" x14ac:dyDescent="0.25">
      <c r="A46" s="8" t="str">
        <f t="shared" si="0"/>
        <v>63MOONS43105</v>
      </c>
      <c r="B46" t="s">
        <v>12</v>
      </c>
      <c r="C46" t="s">
        <v>8</v>
      </c>
      <c r="D46">
        <v>116</v>
      </c>
      <c r="E46">
        <v>121.9</v>
      </c>
      <c r="F46">
        <v>116</v>
      </c>
      <c r="G46">
        <v>118.65</v>
      </c>
      <c r="H46" s="1">
        <v>43105</v>
      </c>
    </row>
    <row r="47" spans="1:8" x14ac:dyDescent="0.25">
      <c r="A47" s="8" t="str">
        <f t="shared" si="0"/>
        <v>8KMILES43105</v>
      </c>
      <c r="B47" t="s">
        <v>13</v>
      </c>
      <c r="C47" t="s">
        <v>8</v>
      </c>
      <c r="D47">
        <v>866</v>
      </c>
      <c r="E47">
        <v>892</v>
      </c>
      <c r="F47">
        <v>860.05</v>
      </c>
      <c r="G47">
        <v>863.05</v>
      </c>
      <c r="H47" s="1">
        <v>43105</v>
      </c>
    </row>
    <row r="48" spans="1:8" x14ac:dyDescent="0.25">
      <c r="A48" s="8" t="str">
        <f t="shared" si="0"/>
        <v>A2ZINFRA43105</v>
      </c>
      <c r="B48" t="s">
        <v>14</v>
      </c>
      <c r="C48" t="s">
        <v>8</v>
      </c>
      <c r="D48">
        <v>46.85</v>
      </c>
      <c r="E48">
        <v>47.2</v>
      </c>
      <c r="F48">
        <v>45.1</v>
      </c>
      <c r="G48">
        <v>45.5</v>
      </c>
      <c r="H48" s="1">
        <v>43105</v>
      </c>
    </row>
    <row r="49" spans="1:8" x14ac:dyDescent="0.25">
      <c r="A49" s="8" t="str">
        <f t="shared" si="0"/>
        <v>AARTIDRUGS43105</v>
      </c>
      <c r="B49" t="s">
        <v>15</v>
      </c>
      <c r="C49" t="s">
        <v>8</v>
      </c>
      <c r="D49">
        <v>744</v>
      </c>
      <c r="E49">
        <v>757</v>
      </c>
      <c r="F49">
        <v>733.05</v>
      </c>
      <c r="G49">
        <v>737.55</v>
      </c>
      <c r="H49" s="1">
        <v>43105</v>
      </c>
    </row>
    <row r="50" spans="1:8" x14ac:dyDescent="0.25">
      <c r="A50" s="8" t="str">
        <f t="shared" si="0"/>
        <v>AARTIIND43105</v>
      </c>
      <c r="B50" t="s">
        <v>16</v>
      </c>
      <c r="C50" t="s">
        <v>8</v>
      </c>
      <c r="D50">
        <v>1150</v>
      </c>
      <c r="E50">
        <v>1174</v>
      </c>
      <c r="F50">
        <v>1000</v>
      </c>
      <c r="G50">
        <v>1170.5999999999999</v>
      </c>
      <c r="H50" s="1">
        <v>43105</v>
      </c>
    </row>
    <row r="51" spans="1:8" x14ac:dyDescent="0.25">
      <c r="A51" s="8" t="str">
        <f t="shared" si="0"/>
        <v>AARVEEDEN43105</v>
      </c>
      <c r="B51" t="s">
        <v>17</v>
      </c>
      <c r="C51" t="s">
        <v>8</v>
      </c>
      <c r="D51">
        <v>57.05</v>
      </c>
      <c r="E51">
        <v>57.05</v>
      </c>
      <c r="F51">
        <v>51.8</v>
      </c>
      <c r="G51">
        <v>53.25</v>
      </c>
      <c r="H51" s="1">
        <v>43105</v>
      </c>
    </row>
    <row r="52" spans="1:8" x14ac:dyDescent="0.25">
      <c r="A52" s="8" t="str">
        <f t="shared" si="0"/>
        <v>20MICRONS43108</v>
      </c>
      <c r="B52" s="3" t="s">
        <v>7</v>
      </c>
      <c r="C52" s="3" t="s">
        <v>8</v>
      </c>
      <c r="D52" s="3">
        <v>64</v>
      </c>
      <c r="E52" s="3">
        <v>64.25</v>
      </c>
      <c r="F52" s="3">
        <v>61.05</v>
      </c>
      <c r="G52" s="3">
        <v>61.65</v>
      </c>
      <c r="H52" s="4">
        <v>43108</v>
      </c>
    </row>
    <row r="53" spans="1:8" x14ac:dyDescent="0.25">
      <c r="A53" s="8" t="str">
        <f t="shared" si="0"/>
        <v>3IINFOTECH43108</v>
      </c>
      <c r="B53" s="3" t="s">
        <v>9</v>
      </c>
      <c r="C53" s="3" t="s">
        <v>8</v>
      </c>
      <c r="D53" s="3">
        <v>8.9</v>
      </c>
      <c r="E53" s="3">
        <v>9.15</v>
      </c>
      <c r="F53" s="3">
        <v>8.5500000000000007</v>
      </c>
      <c r="G53" s="3">
        <v>8.75</v>
      </c>
      <c r="H53" s="4">
        <v>43108</v>
      </c>
    </row>
    <row r="54" spans="1:8" x14ac:dyDescent="0.25">
      <c r="A54" s="8" t="str">
        <f t="shared" si="0"/>
        <v>3MINDIA43108</v>
      </c>
      <c r="B54" s="3" t="s">
        <v>10</v>
      </c>
      <c r="C54" s="3" t="s">
        <v>8</v>
      </c>
      <c r="D54" s="3">
        <v>19461</v>
      </c>
      <c r="E54" s="3">
        <v>19650</v>
      </c>
      <c r="F54" s="3">
        <v>19100</v>
      </c>
      <c r="G54" s="3">
        <v>19194.05</v>
      </c>
      <c r="H54" s="4">
        <v>43108</v>
      </c>
    </row>
    <row r="55" spans="1:8" x14ac:dyDescent="0.25">
      <c r="A55" s="8" t="str">
        <f t="shared" si="0"/>
        <v>5PAISA43108</v>
      </c>
      <c r="B55" s="3" t="s">
        <v>11</v>
      </c>
      <c r="C55" s="3" t="s">
        <v>8</v>
      </c>
      <c r="D55" s="3">
        <v>339.95</v>
      </c>
      <c r="E55" s="3">
        <v>347.2</v>
      </c>
      <c r="F55" s="3">
        <v>332.4</v>
      </c>
      <c r="G55" s="3">
        <v>347.2</v>
      </c>
      <c r="H55" s="4">
        <v>43108</v>
      </c>
    </row>
    <row r="56" spans="1:8" x14ac:dyDescent="0.25">
      <c r="A56" s="8" t="str">
        <f t="shared" si="0"/>
        <v>63MOONS43108</v>
      </c>
      <c r="B56" s="3" t="s">
        <v>12</v>
      </c>
      <c r="C56" s="3" t="s">
        <v>8</v>
      </c>
      <c r="D56" s="3">
        <v>120.3</v>
      </c>
      <c r="E56" s="3">
        <v>122.9</v>
      </c>
      <c r="F56" s="3">
        <v>118</v>
      </c>
      <c r="G56" s="3">
        <v>119.6</v>
      </c>
      <c r="H56" s="4">
        <v>43108</v>
      </c>
    </row>
    <row r="57" spans="1:8" x14ac:dyDescent="0.25">
      <c r="A57" s="8" t="str">
        <f t="shared" si="0"/>
        <v>8KMILES43108</v>
      </c>
      <c r="B57" s="3" t="s">
        <v>13</v>
      </c>
      <c r="C57" s="3" t="s">
        <v>8</v>
      </c>
      <c r="D57" s="3">
        <v>874</v>
      </c>
      <c r="E57" s="3">
        <v>878</v>
      </c>
      <c r="F57" s="3">
        <v>856.1</v>
      </c>
      <c r="G57" s="3">
        <v>859.15</v>
      </c>
      <c r="H57" s="4">
        <v>43108</v>
      </c>
    </row>
    <row r="58" spans="1:8" x14ac:dyDescent="0.25">
      <c r="A58" s="8" t="str">
        <f t="shared" si="0"/>
        <v>A2ZINFRA43108</v>
      </c>
      <c r="B58" s="3" t="s">
        <v>14</v>
      </c>
      <c r="C58" s="3" t="s">
        <v>8</v>
      </c>
      <c r="D58" s="3">
        <v>46</v>
      </c>
      <c r="E58" s="3">
        <v>46.4</v>
      </c>
      <c r="F58" s="3">
        <v>44.7</v>
      </c>
      <c r="G58" s="3">
        <v>45.2</v>
      </c>
      <c r="H58" s="4">
        <v>43108</v>
      </c>
    </row>
    <row r="59" spans="1:8" x14ac:dyDescent="0.25">
      <c r="A59" s="8" t="str">
        <f t="shared" si="0"/>
        <v>AARTIDRUGS43108</v>
      </c>
      <c r="B59" s="3" t="s">
        <v>15</v>
      </c>
      <c r="C59" s="3" t="s">
        <v>8</v>
      </c>
      <c r="D59" s="3">
        <v>745.5</v>
      </c>
      <c r="E59" s="3">
        <v>752.8</v>
      </c>
      <c r="F59" s="3">
        <v>725.6</v>
      </c>
      <c r="G59" s="3">
        <v>732.15</v>
      </c>
      <c r="H59" s="4">
        <v>43108</v>
      </c>
    </row>
    <row r="60" spans="1:8" x14ac:dyDescent="0.25">
      <c r="A60" s="8" t="str">
        <f t="shared" si="0"/>
        <v>AARTIIND43108</v>
      </c>
      <c r="B60" s="3" t="s">
        <v>16</v>
      </c>
      <c r="C60" s="3" t="s">
        <v>8</v>
      </c>
      <c r="D60" s="3">
        <v>1170.5999999999999</v>
      </c>
      <c r="E60" s="3">
        <v>1171.95</v>
      </c>
      <c r="F60" s="3">
        <v>1145.05</v>
      </c>
      <c r="G60" s="3">
        <v>1149.8</v>
      </c>
      <c r="H60" s="4">
        <v>43108</v>
      </c>
    </row>
    <row r="61" spans="1:8" x14ac:dyDescent="0.25">
      <c r="A61" s="8" t="str">
        <f t="shared" si="0"/>
        <v>AARVEEDEN43108</v>
      </c>
      <c r="B61" s="3" t="s">
        <v>17</v>
      </c>
      <c r="C61" s="3" t="s">
        <v>8</v>
      </c>
      <c r="D61" s="3">
        <v>53.25</v>
      </c>
      <c r="E61" s="3">
        <v>54.8</v>
      </c>
      <c r="F61" s="3">
        <v>52</v>
      </c>
      <c r="G61" s="3">
        <v>52.45</v>
      </c>
      <c r="H61" s="4">
        <v>43108</v>
      </c>
    </row>
    <row r="62" spans="1:8" x14ac:dyDescent="0.25">
      <c r="A62" s="8" t="str">
        <f t="shared" si="0"/>
        <v>20MICRONS43109</v>
      </c>
      <c r="B62" t="s">
        <v>7</v>
      </c>
      <c r="C62" t="s">
        <v>8</v>
      </c>
      <c r="D62">
        <v>62.15</v>
      </c>
      <c r="E62">
        <v>64.7</v>
      </c>
      <c r="F62">
        <v>60</v>
      </c>
      <c r="G62">
        <v>62.5</v>
      </c>
      <c r="H62" s="1">
        <v>43109</v>
      </c>
    </row>
    <row r="63" spans="1:8" x14ac:dyDescent="0.25">
      <c r="A63" s="8" t="str">
        <f t="shared" si="0"/>
        <v>3IINFOTECH43109</v>
      </c>
      <c r="B63" t="s">
        <v>9</v>
      </c>
      <c r="C63" t="s">
        <v>8</v>
      </c>
      <c r="D63">
        <v>8.85</v>
      </c>
      <c r="E63">
        <v>8.85</v>
      </c>
      <c r="F63">
        <v>8.35</v>
      </c>
      <c r="G63">
        <v>8.35</v>
      </c>
      <c r="H63" s="1">
        <v>43109</v>
      </c>
    </row>
    <row r="64" spans="1:8" x14ac:dyDescent="0.25">
      <c r="A64" s="8" t="str">
        <f t="shared" si="0"/>
        <v>3MINDIA43109</v>
      </c>
      <c r="B64" t="s">
        <v>10</v>
      </c>
      <c r="C64" t="s">
        <v>8</v>
      </c>
      <c r="D64">
        <v>19300</v>
      </c>
      <c r="E64">
        <v>19300.05</v>
      </c>
      <c r="F64">
        <v>18874.599999999999</v>
      </c>
      <c r="G64">
        <v>18967.95</v>
      </c>
      <c r="H64" s="1">
        <v>43109</v>
      </c>
    </row>
    <row r="65" spans="1:8" x14ac:dyDescent="0.25">
      <c r="A65" s="8" t="str">
        <f t="shared" si="0"/>
        <v>5PAISA43109</v>
      </c>
      <c r="B65" t="s">
        <v>11</v>
      </c>
      <c r="C65" t="s">
        <v>8</v>
      </c>
      <c r="D65">
        <v>364.55</v>
      </c>
      <c r="E65">
        <v>364.55</v>
      </c>
      <c r="F65">
        <v>352</v>
      </c>
      <c r="G65">
        <v>364.55</v>
      </c>
      <c r="H65" s="1">
        <v>43109</v>
      </c>
    </row>
    <row r="66" spans="1:8" x14ac:dyDescent="0.25">
      <c r="A66" s="8" t="str">
        <f t="shared" si="0"/>
        <v>63MOONS43109</v>
      </c>
      <c r="B66" t="s">
        <v>12</v>
      </c>
      <c r="C66" t="s">
        <v>8</v>
      </c>
      <c r="D66">
        <v>120.6</v>
      </c>
      <c r="E66">
        <v>120.65</v>
      </c>
      <c r="F66">
        <v>116.4</v>
      </c>
      <c r="G66">
        <v>116.9</v>
      </c>
      <c r="H66" s="1">
        <v>43109</v>
      </c>
    </row>
    <row r="67" spans="1:8" x14ac:dyDescent="0.25">
      <c r="A67" s="8" t="str">
        <f t="shared" ref="A67:A103" si="5">B67&amp;H67</f>
        <v>8KMILES43109</v>
      </c>
      <c r="B67" t="s">
        <v>13</v>
      </c>
      <c r="C67" t="s">
        <v>8</v>
      </c>
      <c r="D67">
        <v>865</v>
      </c>
      <c r="E67">
        <v>882</v>
      </c>
      <c r="F67">
        <v>841.6</v>
      </c>
      <c r="G67">
        <v>847.1</v>
      </c>
      <c r="H67" s="1">
        <v>43109</v>
      </c>
    </row>
    <row r="68" spans="1:8" x14ac:dyDescent="0.25">
      <c r="A68" s="8" t="str">
        <f t="shared" si="5"/>
        <v>A2ZINFRA43109</v>
      </c>
      <c r="B68" t="s">
        <v>14</v>
      </c>
      <c r="C68" t="s">
        <v>8</v>
      </c>
      <c r="D68">
        <v>45.4</v>
      </c>
      <c r="E68">
        <v>45.45</v>
      </c>
      <c r="F68">
        <v>43.25</v>
      </c>
      <c r="G68">
        <v>43.6</v>
      </c>
      <c r="H68" s="1">
        <v>43109</v>
      </c>
    </row>
    <row r="69" spans="1:8" x14ac:dyDescent="0.25">
      <c r="A69" s="8" t="str">
        <f t="shared" si="5"/>
        <v>AARTIDRUGS43109</v>
      </c>
      <c r="B69" t="s">
        <v>15</v>
      </c>
      <c r="C69" t="s">
        <v>8</v>
      </c>
      <c r="D69">
        <v>767.25</v>
      </c>
      <c r="E69">
        <v>785</v>
      </c>
      <c r="F69">
        <v>760.1</v>
      </c>
      <c r="G69">
        <v>770.35</v>
      </c>
      <c r="H69" s="1">
        <v>43109</v>
      </c>
    </row>
    <row r="70" spans="1:8" x14ac:dyDescent="0.25">
      <c r="A70" s="8" t="str">
        <f t="shared" si="5"/>
        <v>AARTIIND43109</v>
      </c>
      <c r="B70" t="s">
        <v>16</v>
      </c>
      <c r="C70" t="s">
        <v>8</v>
      </c>
      <c r="D70">
        <v>1142.5</v>
      </c>
      <c r="E70">
        <v>1168.6500000000001</v>
      </c>
      <c r="F70">
        <v>1130.25</v>
      </c>
      <c r="G70">
        <v>1140.4000000000001</v>
      </c>
      <c r="H70" s="1">
        <v>43109</v>
      </c>
    </row>
    <row r="71" spans="1:8" x14ac:dyDescent="0.25">
      <c r="A71" s="8" t="str">
        <f t="shared" si="5"/>
        <v>AARVEEDEN43109</v>
      </c>
      <c r="B71" t="s">
        <v>17</v>
      </c>
      <c r="C71" t="s">
        <v>8</v>
      </c>
      <c r="D71">
        <v>53.35</v>
      </c>
      <c r="E71">
        <v>53.45</v>
      </c>
      <c r="F71">
        <v>50.35</v>
      </c>
      <c r="G71">
        <v>51.3</v>
      </c>
      <c r="H71" s="1">
        <v>43109</v>
      </c>
    </row>
    <row r="72" spans="1:8" x14ac:dyDescent="0.25">
      <c r="A72" s="8" t="str">
        <f t="shared" si="5"/>
        <v>20MICRONS43110</v>
      </c>
      <c r="B72" s="3" t="s">
        <v>7</v>
      </c>
      <c r="C72" s="3" t="s">
        <v>8</v>
      </c>
      <c r="D72" s="3">
        <v>62.6</v>
      </c>
      <c r="E72" s="3">
        <v>63.3</v>
      </c>
      <c r="F72" s="3">
        <v>60.25</v>
      </c>
      <c r="G72" s="3">
        <v>60.95</v>
      </c>
      <c r="H72" s="4">
        <v>43110</v>
      </c>
    </row>
    <row r="73" spans="1:8" x14ac:dyDescent="0.25">
      <c r="A73" s="8" t="str">
        <f t="shared" si="5"/>
        <v>3IINFOTECH43110</v>
      </c>
      <c r="B73" s="3" t="s">
        <v>9</v>
      </c>
      <c r="C73" s="3" t="s">
        <v>8</v>
      </c>
      <c r="D73" s="3">
        <v>8.4</v>
      </c>
      <c r="E73" s="3">
        <v>8.4499999999999993</v>
      </c>
      <c r="F73" s="3">
        <v>7.95</v>
      </c>
      <c r="G73" s="3">
        <v>8.35</v>
      </c>
      <c r="H73" s="4">
        <v>43110</v>
      </c>
    </row>
    <row r="74" spans="1:8" x14ac:dyDescent="0.25">
      <c r="A74" s="8" t="str">
        <f t="shared" si="5"/>
        <v>3MINDIA43110</v>
      </c>
      <c r="B74" s="3" t="s">
        <v>10</v>
      </c>
      <c r="C74" s="3" t="s">
        <v>8</v>
      </c>
      <c r="D74" s="3">
        <v>18967.95</v>
      </c>
      <c r="E74" s="3">
        <v>19089.95</v>
      </c>
      <c r="F74" s="3">
        <v>18300.400000000001</v>
      </c>
      <c r="G74" s="3">
        <v>18468.55</v>
      </c>
      <c r="H74" s="4">
        <v>43110</v>
      </c>
    </row>
    <row r="75" spans="1:8" x14ac:dyDescent="0.25">
      <c r="A75" s="8" t="str">
        <f t="shared" si="5"/>
        <v>5PAISA43110</v>
      </c>
      <c r="B75" s="3" t="s">
        <v>11</v>
      </c>
      <c r="C75" s="3" t="s">
        <v>8</v>
      </c>
      <c r="D75" s="3">
        <v>372.4</v>
      </c>
      <c r="E75" s="3">
        <v>372.4</v>
      </c>
      <c r="F75" s="3">
        <v>352</v>
      </c>
      <c r="G75" s="3">
        <v>356.1</v>
      </c>
      <c r="H75" s="4">
        <v>43110</v>
      </c>
    </row>
    <row r="76" spans="1:8" x14ac:dyDescent="0.25">
      <c r="A76" s="8" t="str">
        <f t="shared" si="5"/>
        <v>63MOONS43110</v>
      </c>
      <c r="B76" s="3" t="s">
        <v>12</v>
      </c>
      <c r="C76" s="3" t="s">
        <v>8</v>
      </c>
      <c r="D76" s="3">
        <v>118.4</v>
      </c>
      <c r="E76" s="3">
        <v>118.55</v>
      </c>
      <c r="F76" s="3">
        <v>115.3</v>
      </c>
      <c r="G76" s="3">
        <v>115.75</v>
      </c>
      <c r="H76" s="4">
        <v>43110</v>
      </c>
    </row>
    <row r="77" spans="1:8" x14ac:dyDescent="0.25">
      <c r="A77" s="8" t="str">
        <f t="shared" si="5"/>
        <v>8KMILES43110</v>
      </c>
      <c r="B77" s="3" t="s">
        <v>13</v>
      </c>
      <c r="C77" s="3" t="s">
        <v>8</v>
      </c>
      <c r="D77" s="3">
        <v>850</v>
      </c>
      <c r="E77" s="3">
        <v>858.05</v>
      </c>
      <c r="F77" s="3">
        <v>842</v>
      </c>
      <c r="G77" s="3">
        <v>846.25</v>
      </c>
      <c r="H77" s="4">
        <v>43110</v>
      </c>
    </row>
    <row r="78" spans="1:8" x14ac:dyDescent="0.25">
      <c r="A78" s="8" t="str">
        <f t="shared" si="5"/>
        <v>A2ZINFRA43110</v>
      </c>
      <c r="B78" s="3" t="s">
        <v>14</v>
      </c>
      <c r="C78" s="3" t="s">
        <v>8</v>
      </c>
      <c r="D78" s="3">
        <v>43.75</v>
      </c>
      <c r="E78" s="3">
        <v>45.1</v>
      </c>
      <c r="F78" s="3">
        <v>43.2</v>
      </c>
      <c r="G78" s="3">
        <v>43.65</v>
      </c>
      <c r="H78" s="4">
        <v>43110</v>
      </c>
    </row>
    <row r="79" spans="1:8" x14ac:dyDescent="0.25">
      <c r="A79" s="8" t="str">
        <f t="shared" si="5"/>
        <v>AARTIDRUGS43110</v>
      </c>
      <c r="B79" s="3" t="s">
        <v>15</v>
      </c>
      <c r="C79" s="3" t="s">
        <v>8</v>
      </c>
      <c r="D79" s="3">
        <v>777.7</v>
      </c>
      <c r="E79" s="3">
        <v>777.7</v>
      </c>
      <c r="F79" s="3">
        <v>760</v>
      </c>
      <c r="G79" s="3">
        <v>763.95</v>
      </c>
      <c r="H79" s="4">
        <v>43110</v>
      </c>
    </row>
    <row r="80" spans="1:8" x14ac:dyDescent="0.25">
      <c r="A80" s="8" t="str">
        <f t="shared" si="5"/>
        <v>AARTIIND43110</v>
      </c>
      <c r="B80" s="3" t="s">
        <v>16</v>
      </c>
      <c r="C80" s="3" t="s">
        <v>8</v>
      </c>
      <c r="D80" s="3">
        <v>1145</v>
      </c>
      <c r="E80" s="3">
        <v>1145</v>
      </c>
      <c r="F80" s="3">
        <v>1110</v>
      </c>
      <c r="G80" s="3">
        <v>1121</v>
      </c>
      <c r="H80" s="4">
        <v>43110</v>
      </c>
    </row>
    <row r="81" spans="1:8" x14ac:dyDescent="0.25">
      <c r="A81" s="8" t="str">
        <f t="shared" si="5"/>
        <v>AARVEEDEN43110</v>
      </c>
      <c r="B81" s="3" t="s">
        <v>17</v>
      </c>
      <c r="C81" s="3" t="s">
        <v>8</v>
      </c>
      <c r="D81" s="3">
        <v>52.4</v>
      </c>
      <c r="E81" s="3">
        <v>52.9</v>
      </c>
      <c r="F81" s="3">
        <v>51</v>
      </c>
      <c r="G81" s="3">
        <v>51.5</v>
      </c>
      <c r="H81" s="4">
        <v>43110</v>
      </c>
    </row>
    <row r="82" spans="1:8" x14ac:dyDescent="0.25">
      <c r="A82" s="8" t="str">
        <f t="shared" si="5"/>
        <v>20MICRONS43111</v>
      </c>
      <c r="B82" t="s">
        <v>7</v>
      </c>
      <c r="C82" t="s">
        <v>8</v>
      </c>
      <c r="D82">
        <v>60.95</v>
      </c>
      <c r="E82">
        <v>62.5</v>
      </c>
      <c r="F82">
        <v>60.3</v>
      </c>
      <c r="G82">
        <v>61.1</v>
      </c>
      <c r="H82" s="1">
        <v>43111</v>
      </c>
    </row>
    <row r="83" spans="1:8" x14ac:dyDescent="0.25">
      <c r="A83" s="8" t="str">
        <f t="shared" si="5"/>
        <v>21STCENMGM43111</v>
      </c>
      <c r="B83" t="s">
        <v>24</v>
      </c>
      <c r="C83" t="s">
        <v>25</v>
      </c>
      <c r="D83">
        <v>33.4</v>
      </c>
      <c r="E83">
        <v>33.4</v>
      </c>
      <c r="F83">
        <v>33.4</v>
      </c>
      <c r="G83">
        <v>33.4</v>
      </c>
      <c r="H83" s="1">
        <v>43111</v>
      </c>
    </row>
    <row r="84" spans="1:8" x14ac:dyDescent="0.25">
      <c r="A84" s="8" t="str">
        <f t="shared" si="5"/>
        <v>3IINFOTECH43111</v>
      </c>
      <c r="B84" t="s">
        <v>9</v>
      </c>
      <c r="C84" t="s">
        <v>8</v>
      </c>
      <c r="D84">
        <v>8.25</v>
      </c>
      <c r="E84">
        <v>8.75</v>
      </c>
      <c r="F84">
        <v>8.1999999999999993</v>
      </c>
      <c r="G84">
        <v>8.75</v>
      </c>
      <c r="H84" s="1">
        <v>43111</v>
      </c>
    </row>
    <row r="85" spans="1:8" x14ac:dyDescent="0.25">
      <c r="A85" s="8" t="str">
        <f t="shared" si="5"/>
        <v>3MINDIA43111</v>
      </c>
      <c r="B85" t="s">
        <v>10</v>
      </c>
      <c r="C85" t="s">
        <v>8</v>
      </c>
      <c r="D85">
        <v>18568.650000000001</v>
      </c>
      <c r="E85">
        <v>18568.650000000001</v>
      </c>
      <c r="F85">
        <v>17993.150000000001</v>
      </c>
      <c r="G85">
        <v>18091.3</v>
      </c>
      <c r="H85" s="1">
        <v>43111</v>
      </c>
    </row>
    <row r="86" spans="1:8" x14ac:dyDescent="0.25">
      <c r="A86" s="8" t="str">
        <f t="shared" si="5"/>
        <v>5PAISA43111</v>
      </c>
      <c r="B86" t="s">
        <v>11</v>
      </c>
      <c r="C86" t="s">
        <v>8</v>
      </c>
      <c r="D86">
        <v>360</v>
      </c>
      <c r="E86">
        <v>373.9</v>
      </c>
      <c r="F86">
        <v>350</v>
      </c>
      <c r="G86">
        <v>373.9</v>
      </c>
      <c r="H86" s="1">
        <v>43111</v>
      </c>
    </row>
    <row r="87" spans="1:8" x14ac:dyDescent="0.25">
      <c r="A87" s="8" t="str">
        <f t="shared" si="5"/>
        <v>63MOONS43111</v>
      </c>
      <c r="B87" t="s">
        <v>12</v>
      </c>
      <c r="C87" t="s">
        <v>8</v>
      </c>
      <c r="D87">
        <v>115.75</v>
      </c>
      <c r="E87">
        <v>119.2</v>
      </c>
      <c r="F87">
        <v>115.1</v>
      </c>
      <c r="G87">
        <v>116.95</v>
      </c>
      <c r="H87" s="1">
        <v>43111</v>
      </c>
    </row>
    <row r="88" spans="1:8" x14ac:dyDescent="0.25">
      <c r="A88" s="8" t="str">
        <f t="shared" si="5"/>
        <v>8KMILES43111</v>
      </c>
      <c r="B88" t="s">
        <v>13</v>
      </c>
      <c r="C88" t="s">
        <v>8</v>
      </c>
      <c r="D88">
        <v>846.8</v>
      </c>
      <c r="E88">
        <v>886.25</v>
      </c>
      <c r="F88">
        <v>846.8</v>
      </c>
      <c r="G88">
        <v>864.85</v>
      </c>
      <c r="H88" s="1">
        <v>43111</v>
      </c>
    </row>
    <row r="89" spans="1:8" x14ac:dyDescent="0.25">
      <c r="A89" s="8" t="str">
        <f t="shared" si="5"/>
        <v>A2ZINFRA43111</v>
      </c>
      <c r="B89" t="s">
        <v>14</v>
      </c>
      <c r="C89" t="s">
        <v>8</v>
      </c>
      <c r="D89">
        <v>43.45</v>
      </c>
      <c r="E89">
        <v>45.95</v>
      </c>
      <c r="F89">
        <v>43.4</v>
      </c>
      <c r="G89">
        <v>44.85</v>
      </c>
      <c r="H89" s="1">
        <v>43111</v>
      </c>
    </row>
    <row r="90" spans="1:8" x14ac:dyDescent="0.25">
      <c r="A90" s="8" t="str">
        <f t="shared" si="5"/>
        <v>AARTIDRUGS43111</v>
      </c>
      <c r="B90" t="s">
        <v>15</v>
      </c>
      <c r="C90" t="s">
        <v>8</v>
      </c>
      <c r="D90">
        <v>765</v>
      </c>
      <c r="E90">
        <v>765</v>
      </c>
      <c r="F90">
        <v>760</v>
      </c>
      <c r="G90">
        <v>762.85</v>
      </c>
      <c r="H90" s="1">
        <v>43111</v>
      </c>
    </row>
    <row r="91" spans="1:8" x14ac:dyDescent="0.25">
      <c r="A91" s="8" t="str">
        <f t="shared" si="5"/>
        <v>AARTIIND43111</v>
      </c>
      <c r="B91" t="s">
        <v>16</v>
      </c>
      <c r="C91" t="s">
        <v>8</v>
      </c>
      <c r="D91">
        <v>1127.9000000000001</v>
      </c>
      <c r="E91">
        <v>1130</v>
      </c>
      <c r="F91">
        <v>1119</v>
      </c>
      <c r="G91">
        <v>1128</v>
      </c>
      <c r="H91" s="1">
        <v>43111</v>
      </c>
    </row>
    <row r="92" spans="1:8" x14ac:dyDescent="0.25">
      <c r="A92" s="8" t="str">
        <f t="shared" si="5"/>
        <v>AARVEEDEN43111</v>
      </c>
      <c r="B92" t="s">
        <v>17</v>
      </c>
      <c r="C92" t="s">
        <v>8</v>
      </c>
      <c r="D92">
        <v>51.95</v>
      </c>
      <c r="E92">
        <v>53.8</v>
      </c>
      <c r="F92">
        <v>51</v>
      </c>
      <c r="G92">
        <v>52.15</v>
      </c>
      <c r="H92" s="1">
        <v>43111</v>
      </c>
    </row>
    <row r="93" spans="1:8" x14ac:dyDescent="0.25">
      <c r="A93" s="8" t="str">
        <f t="shared" si="5"/>
        <v>20MICRONS43112</v>
      </c>
      <c r="B93" s="3" t="s">
        <v>7</v>
      </c>
      <c r="C93" s="3" t="s">
        <v>8</v>
      </c>
      <c r="D93" s="3">
        <v>61.7</v>
      </c>
      <c r="E93" s="3">
        <v>62.3</v>
      </c>
      <c r="F93" s="3">
        <v>57</v>
      </c>
      <c r="G93" s="3">
        <v>59.8</v>
      </c>
      <c r="H93" s="4">
        <v>43112</v>
      </c>
    </row>
    <row r="94" spans="1:8" x14ac:dyDescent="0.25">
      <c r="A94" s="8" t="str">
        <f t="shared" si="5"/>
        <v>21STCENMGM43112</v>
      </c>
      <c r="B94" s="3" t="s">
        <v>24</v>
      </c>
      <c r="C94" s="3" t="s">
        <v>25</v>
      </c>
      <c r="D94" s="3">
        <v>34.049999999999997</v>
      </c>
      <c r="E94" s="3">
        <v>34.049999999999997</v>
      </c>
      <c r="F94" s="3">
        <v>34.049999999999997</v>
      </c>
      <c r="G94" s="3">
        <v>34.049999999999997</v>
      </c>
      <c r="H94" s="4">
        <v>43112</v>
      </c>
    </row>
    <row r="95" spans="1:8" x14ac:dyDescent="0.25">
      <c r="A95" s="8" t="str">
        <f t="shared" si="5"/>
        <v>3IINFOTECH43112</v>
      </c>
      <c r="B95" s="3" t="s">
        <v>9</v>
      </c>
      <c r="C95" s="3" t="s">
        <v>8</v>
      </c>
      <c r="D95" s="3">
        <v>9</v>
      </c>
      <c r="E95" s="3">
        <v>9.15</v>
      </c>
      <c r="F95" s="3">
        <v>8.5500000000000007</v>
      </c>
      <c r="G95" s="3">
        <v>9</v>
      </c>
      <c r="H95" s="4">
        <v>43112</v>
      </c>
    </row>
    <row r="96" spans="1:8" x14ac:dyDescent="0.25">
      <c r="A96" s="8" t="str">
        <f t="shared" si="5"/>
        <v>3MINDIA43112</v>
      </c>
      <c r="B96" s="3" t="s">
        <v>10</v>
      </c>
      <c r="C96" s="3" t="s">
        <v>8</v>
      </c>
      <c r="D96" s="3">
        <v>18091.3</v>
      </c>
      <c r="E96" s="3">
        <v>18400</v>
      </c>
      <c r="F96" s="3">
        <v>17811</v>
      </c>
      <c r="G96" s="3">
        <v>17853.8</v>
      </c>
      <c r="H96" s="4">
        <v>43112</v>
      </c>
    </row>
    <row r="97" spans="1:8" x14ac:dyDescent="0.25">
      <c r="A97" s="8" t="str">
        <f t="shared" si="5"/>
        <v>5PAISA43112</v>
      </c>
      <c r="B97" s="3" t="s">
        <v>11</v>
      </c>
      <c r="C97" s="3" t="s">
        <v>8</v>
      </c>
      <c r="D97" s="3">
        <v>368</v>
      </c>
      <c r="E97" s="3">
        <v>369.1</v>
      </c>
      <c r="F97" s="3">
        <v>355.25</v>
      </c>
      <c r="G97" s="3">
        <v>358.95</v>
      </c>
      <c r="H97" s="4">
        <v>43112</v>
      </c>
    </row>
    <row r="98" spans="1:8" x14ac:dyDescent="0.25">
      <c r="A98" s="8" t="str">
        <f t="shared" si="5"/>
        <v>63MOONS43112</v>
      </c>
      <c r="B98" s="3" t="s">
        <v>12</v>
      </c>
      <c r="C98" s="3" t="s">
        <v>8</v>
      </c>
      <c r="D98" s="3">
        <v>120</v>
      </c>
      <c r="E98" s="3">
        <v>120</v>
      </c>
      <c r="F98" s="3">
        <v>114.6</v>
      </c>
      <c r="G98" s="3">
        <v>116.45</v>
      </c>
      <c r="H98" s="4">
        <v>43112</v>
      </c>
    </row>
    <row r="99" spans="1:8" x14ac:dyDescent="0.25">
      <c r="A99" s="8" t="str">
        <f t="shared" si="5"/>
        <v>8KMILES43112</v>
      </c>
      <c r="B99" s="3" t="s">
        <v>13</v>
      </c>
      <c r="C99" s="3" t="s">
        <v>8</v>
      </c>
      <c r="D99" s="3">
        <v>867</v>
      </c>
      <c r="E99" s="3">
        <v>879.95</v>
      </c>
      <c r="F99" s="3">
        <v>848</v>
      </c>
      <c r="G99" s="3">
        <v>857.35</v>
      </c>
      <c r="H99" s="4">
        <v>43112</v>
      </c>
    </row>
    <row r="100" spans="1:8" x14ac:dyDescent="0.25">
      <c r="A100" s="8" t="str">
        <f t="shared" si="5"/>
        <v>A2ZINFRA43112</v>
      </c>
      <c r="B100" s="3" t="s">
        <v>14</v>
      </c>
      <c r="C100" s="3" t="s">
        <v>8</v>
      </c>
      <c r="D100" s="3">
        <v>45.25</v>
      </c>
      <c r="E100" s="3">
        <v>45.5</v>
      </c>
      <c r="F100" s="3">
        <v>42.6</v>
      </c>
      <c r="G100" s="3">
        <v>43.9</v>
      </c>
      <c r="H100" s="4">
        <v>43112</v>
      </c>
    </row>
    <row r="101" spans="1:8" x14ac:dyDescent="0.25">
      <c r="A101" s="8" t="str">
        <f t="shared" si="5"/>
        <v>AARTIDRUGS43112</v>
      </c>
      <c r="B101" s="3" t="s">
        <v>15</v>
      </c>
      <c r="C101" s="3" t="s">
        <v>8</v>
      </c>
      <c r="D101" s="3">
        <v>762.85</v>
      </c>
      <c r="E101" s="3">
        <v>765</v>
      </c>
      <c r="F101" s="3">
        <v>750</v>
      </c>
      <c r="G101" s="3">
        <v>754.5</v>
      </c>
      <c r="H101" s="4">
        <v>43112</v>
      </c>
    </row>
    <row r="102" spans="1:8" x14ac:dyDescent="0.25">
      <c r="A102" s="8" t="str">
        <f t="shared" si="5"/>
        <v>AARTIIND43112</v>
      </c>
      <c r="B102" s="3" t="s">
        <v>16</v>
      </c>
      <c r="C102" s="3" t="s">
        <v>8</v>
      </c>
      <c r="D102" s="3">
        <v>1116.75</v>
      </c>
      <c r="E102" s="3">
        <v>1139.95</v>
      </c>
      <c r="F102" s="3">
        <v>1116</v>
      </c>
      <c r="G102" s="3">
        <v>1126.3499999999999</v>
      </c>
      <c r="H102" s="4">
        <v>43112</v>
      </c>
    </row>
    <row r="103" spans="1:8" x14ac:dyDescent="0.25">
      <c r="A103" s="8" t="str">
        <f t="shared" si="5"/>
        <v>AARVEEDEN43112</v>
      </c>
      <c r="B103" s="3" t="s">
        <v>17</v>
      </c>
      <c r="C103" s="3" t="s">
        <v>8</v>
      </c>
      <c r="D103" s="3">
        <v>52</v>
      </c>
      <c r="E103" s="3">
        <v>52.5</v>
      </c>
      <c r="F103" s="3">
        <v>51.2</v>
      </c>
      <c r="G103" s="3">
        <v>52.1</v>
      </c>
      <c r="H103" s="4">
        <v>43112</v>
      </c>
    </row>
  </sheetData>
  <autoFilter ref="A1:P10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2018-02-03T12:29:56Z</dcterms:modified>
</cp:coreProperties>
</file>