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0" yWindow="0" windowWidth="28800" windowHeight="12210"/>
  </bookViews>
  <sheets>
    <sheet name="Sheet1 (2)" sheetId="1" r:id="rId1"/>
    <sheet name="Sheet1 (Orig)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I7" i="1"/>
  <c r="J7" i="1"/>
  <c r="K7" i="1"/>
  <c r="L7" i="1"/>
  <c r="M7" i="1"/>
  <c r="N7" i="1"/>
  <c r="O7" i="1"/>
  <c r="P7" i="1"/>
  <c r="Q7" i="1"/>
  <c r="R7" i="1"/>
  <c r="S7" i="1"/>
  <c r="H8" i="1"/>
  <c r="I8" i="1"/>
  <c r="J8" i="1"/>
  <c r="K8" i="1"/>
  <c r="L8" i="1"/>
  <c r="M8" i="1"/>
  <c r="N8" i="1"/>
  <c r="O8" i="1"/>
  <c r="P8" i="1"/>
  <c r="Q8" i="1"/>
  <c r="R8" i="1"/>
  <c r="S8" i="1"/>
  <c r="H9" i="1"/>
  <c r="I9" i="1"/>
  <c r="J9" i="1"/>
  <c r="K9" i="1"/>
  <c r="L9" i="1"/>
  <c r="M9" i="1"/>
  <c r="N9" i="1"/>
  <c r="O9" i="1"/>
  <c r="P9" i="1"/>
  <c r="Q9" i="1"/>
  <c r="R9" i="1"/>
  <c r="S9" i="1"/>
  <c r="H10" i="1"/>
  <c r="I10" i="1"/>
  <c r="J10" i="1"/>
  <c r="K10" i="1"/>
  <c r="L10" i="1"/>
  <c r="M10" i="1"/>
  <c r="N10" i="1"/>
  <c r="O10" i="1"/>
  <c r="P10" i="1"/>
  <c r="Q10" i="1"/>
  <c r="R10" i="1"/>
  <c r="S10" i="1"/>
  <c r="H11" i="1"/>
  <c r="I11" i="1"/>
  <c r="J11" i="1"/>
  <c r="K11" i="1"/>
  <c r="L11" i="1"/>
  <c r="M11" i="1"/>
  <c r="N11" i="1"/>
  <c r="O11" i="1"/>
  <c r="P11" i="1"/>
  <c r="Q11" i="1"/>
  <c r="R11" i="1"/>
  <c r="S11" i="1"/>
  <c r="H12" i="1"/>
  <c r="I12" i="1"/>
  <c r="J12" i="1"/>
  <c r="K12" i="1"/>
  <c r="L12" i="1"/>
  <c r="M12" i="1"/>
  <c r="N12" i="1"/>
  <c r="O12" i="1"/>
  <c r="P12" i="1"/>
  <c r="Q12" i="1"/>
  <c r="R12" i="1"/>
  <c r="S12" i="1"/>
  <c r="H13" i="1"/>
  <c r="I13" i="1"/>
  <c r="J13" i="1"/>
  <c r="K13" i="1"/>
  <c r="L13" i="1"/>
  <c r="M13" i="1"/>
  <c r="N13" i="1"/>
  <c r="O13" i="1"/>
  <c r="P13" i="1"/>
  <c r="Q13" i="1"/>
  <c r="R13" i="1"/>
  <c r="S13" i="1"/>
  <c r="H14" i="1"/>
  <c r="I14" i="1"/>
  <c r="J14" i="1"/>
  <c r="K14" i="1"/>
  <c r="L14" i="1"/>
  <c r="M14" i="1"/>
  <c r="N14" i="1"/>
  <c r="O14" i="1"/>
  <c r="P14" i="1"/>
  <c r="Q14" i="1"/>
  <c r="R14" i="1"/>
  <c r="S14" i="1"/>
  <c r="H15" i="1"/>
  <c r="I15" i="1"/>
  <c r="J15" i="1"/>
  <c r="K15" i="1"/>
  <c r="L15" i="1"/>
  <c r="M15" i="1"/>
  <c r="N15" i="1"/>
  <c r="O15" i="1"/>
  <c r="P15" i="1"/>
  <c r="Q15" i="1"/>
  <c r="R15" i="1"/>
  <c r="S15" i="1"/>
  <c r="H16" i="1"/>
  <c r="I16" i="1"/>
  <c r="J16" i="1"/>
  <c r="K16" i="1"/>
  <c r="L16" i="1"/>
  <c r="M16" i="1"/>
  <c r="N16" i="1"/>
  <c r="O16" i="1"/>
  <c r="P16" i="1"/>
  <c r="Q16" i="1"/>
  <c r="R16" i="1"/>
  <c r="S16" i="1"/>
  <c r="H17" i="1"/>
  <c r="I17" i="1"/>
  <c r="J17" i="1"/>
  <c r="K17" i="1"/>
  <c r="L17" i="1"/>
  <c r="M17" i="1"/>
  <c r="N17" i="1"/>
  <c r="O17" i="1"/>
  <c r="P17" i="1"/>
  <c r="Q17" i="1"/>
  <c r="R17" i="1"/>
  <c r="S17" i="1"/>
  <c r="H18" i="1"/>
  <c r="I18" i="1"/>
  <c r="J18" i="1"/>
  <c r="K18" i="1"/>
  <c r="L18" i="1"/>
  <c r="M18" i="1"/>
  <c r="N18" i="1"/>
  <c r="O18" i="1"/>
  <c r="P18" i="1"/>
  <c r="Q18" i="1"/>
  <c r="R18" i="1"/>
  <c r="S18" i="1"/>
  <c r="H19" i="1"/>
  <c r="I19" i="1"/>
  <c r="J19" i="1"/>
  <c r="K19" i="1"/>
  <c r="L19" i="1"/>
  <c r="M19" i="1"/>
  <c r="N19" i="1"/>
  <c r="O19" i="1"/>
  <c r="P19" i="1"/>
  <c r="Q19" i="1"/>
  <c r="R19" i="1"/>
  <c r="S19" i="1"/>
  <c r="H20" i="1"/>
  <c r="I20" i="1"/>
  <c r="J20" i="1"/>
  <c r="K20" i="1"/>
  <c r="L20" i="1"/>
  <c r="M20" i="1"/>
  <c r="N20" i="1"/>
  <c r="O20" i="1"/>
  <c r="P20" i="1"/>
  <c r="Q20" i="1"/>
  <c r="R20" i="1"/>
  <c r="S20" i="1"/>
  <c r="H21" i="1"/>
  <c r="I21" i="1"/>
  <c r="J21" i="1"/>
  <c r="K21" i="1"/>
  <c r="L21" i="1"/>
  <c r="M21" i="1"/>
  <c r="N21" i="1"/>
  <c r="O21" i="1"/>
  <c r="P21" i="1"/>
  <c r="Q21" i="1"/>
  <c r="R21" i="1"/>
  <c r="S21" i="1"/>
  <c r="H22" i="1"/>
  <c r="I22" i="1"/>
  <c r="J22" i="1"/>
  <c r="K22" i="1"/>
  <c r="L22" i="1"/>
  <c r="M22" i="1"/>
  <c r="N22" i="1"/>
  <c r="O22" i="1"/>
  <c r="P22" i="1"/>
  <c r="Q22" i="1"/>
  <c r="R22" i="1"/>
  <c r="S22" i="1"/>
  <c r="H23" i="1"/>
  <c r="I23" i="1"/>
  <c r="J23" i="1"/>
  <c r="K23" i="1"/>
  <c r="L23" i="1"/>
  <c r="M23" i="1"/>
  <c r="N23" i="1"/>
  <c r="O23" i="1"/>
  <c r="P23" i="1"/>
  <c r="Q23" i="1"/>
  <c r="R23" i="1"/>
  <c r="S23" i="1"/>
  <c r="H24" i="1"/>
  <c r="I24" i="1"/>
  <c r="J24" i="1"/>
  <c r="K24" i="1"/>
  <c r="L24" i="1"/>
  <c r="M24" i="1"/>
  <c r="N24" i="1"/>
  <c r="O24" i="1"/>
  <c r="P24" i="1"/>
  <c r="Q24" i="1"/>
  <c r="R24" i="1"/>
  <c r="S24" i="1"/>
  <c r="H25" i="1"/>
  <c r="I25" i="1"/>
  <c r="J25" i="1"/>
  <c r="K25" i="1"/>
  <c r="L25" i="1"/>
  <c r="M25" i="1"/>
  <c r="N25" i="1"/>
  <c r="O25" i="1"/>
  <c r="P25" i="1"/>
  <c r="Q25" i="1"/>
  <c r="R25" i="1"/>
  <c r="S25" i="1"/>
  <c r="H26" i="1"/>
  <c r="I26" i="1"/>
  <c r="J26" i="1"/>
  <c r="K26" i="1"/>
  <c r="L26" i="1"/>
  <c r="M26" i="1"/>
  <c r="N26" i="1"/>
  <c r="O26" i="1"/>
  <c r="P26" i="1"/>
  <c r="Q26" i="1"/>
  <c r="R26" i="1"/>
  <c r="S26" i="1"/>
  <c r="H27" i="1"/>
  <c r="I27" i="1"/>
  <c r="J27" i="1"/>
  <c r="K27" i="1"/>
  <c r="L27" i="1"/>
  <c r="M27" i="1"/>
  <c r="N27" i="1"/>
  <c r="O27" i="1"/>
  <c r="P27" i="1"/>
  <c r="Q27" i="1"/>
  <c r="R27" i="1"/>
  <c r="S27" i="1"/>
  <c r="H28" i="1"/>
  <c r="I28" i="1"/>
  <c r="J28" i="1"/>
  <c r="K28" i="1"/>
  <c r="L28" i="1"/>
  <c r="M28" i="1"/>
  <c r="N28" i="1"/>
  <c r="O28" i="1"/>
  <c r="P28" i="1"/>
  <c r="Q28" i="1"/>
  <c r="R28" i="1"/>
  <c r="S28" i="1"/>
  <c r="H29" i="1"/>
  <c r="I29" i="1"/>
  <c r="J29" i="1"/>
  <c r="K29" i="1"/>
  <c r="L29" i="1"/>
  <c r="M29" i="1"/>
  <c r="N29" i="1"/>
  <c r="O29" i="1"/>
  <c r="P29" i="1"/>
  <c r="Q29" i="1"/>
  <c r="R29" i="1"/>
  <c r="S29" i="1"/>
  <c r="H30" i="1"/>
  <c r="I30" i="1"/>
  <c r="J30" i="1"/>
  <c r="K30" i="1"/>
  <c r="L30" i="1"/>
  <c r="M30" i="1"/>
  <c r="N30" i="1"/>
  <c r="O30" i="1"/>
  <c r="P30" i="1"/>
  <c r="Q30" i="1"/>
  <c r="R30" i="1"/>
  <c r="S30" i="1"/>
  <c r="H31" i="1"/>
  <c r="I31" i="1"/>
  <c r="J31" i="1"/>
  <c r="K31" i="1"/>
  <c r="L31" i="1"/>
  <c r="M31" i="1"/>
  <c r="N31" i="1"/>
  <c r="O31" i="1"/>
  <c r="P31" i="1"/>
  <c r="Q31" i="1"/>
  <c r="R31" i="1"/>
  <c r="S31" i="1"/>
  <c r="H32" i="1"/>
  <c r="I32" i="1"/>
  <c r="J32" i="1"/>
  <c r="K32" i="1"/>
  <c r="L32" i="1"/>
  <c r="M32" i="1"/>
  <c r="N32" i="1"/>
  <c r="O32" i="1"/>
  <c r="P32" i="1"/>
  <c r="Q32" i="1"/>
  <c r="R32" i="1"/>
  <c r="S32" i="1"/>
  <c r="H3" i="1"/>
  <c r="I3" i="1"/>
  <c r="J3" i="1"/>
  <c r="K3" i="1"/>
  <c r="L3" i="1"/>
  <c r="M3" i="1"/>
  <c r="N3" i="1"/>
  <c r="O3" i="1"/>
  <c r="P3" i="1"/>
  <c r="Q3" i="1"/>
  <c r="R3" i="1"/>
  <c r="S3" i="1"/>
  <c r="H4" i="1"/>
  <c r="I4" i="1"/>
  <c r="J4" i="1"/>
  <c r="K4" i="1"/>
  <c r="L4" i="1"/>
  <c r="M4" i="1"/>
  <c r="N4" i="1"/>
  <c r="O4" i="1"/>
  <c r="P4" i="1"/>
  <c r="Q4" i="1"/>
  <c r="R4" i="1"/>
  <c r="S4" i="1"/>
  <c r="H5" i="1"/>
  <c r="I5" i="1"/>
  <c r="J5" i="1"/>
  <c r="K5" i="1"/>
  <c r="L5" i="1"/>
  <c r="M5" i="1"/>
  <c r="N5" i="1"/>
  <c r="O5" i="1"/>
  <c r="P5" i="1"/>
  <c r="Q5" i="1"/>
  <c r="R5" i="1"/>
  <c r="S5" i="1"/>
  <c r="H6" i="1"/>
  <c r="J6" i="1"/>
  <c r="K6" i="1"/>
  <c r="L6" i="1"/>
  <c r="M6" i="1"/>
  <c r="N6" i="1"/>
  <c r="O6" i="1"/>
  <c r="P6" i="1"/>
  <c r="Q6" i="1"/>
  <c r="R6" i="1"/>
  <c r="S6" i="1"/>
  <c r="I6" i="1"/>
  <c r="D6" i="1"/>
  <c r="F6" i="1" s="1"/>
  <c r="D5" i="1"/>
  <c r="F5" i="1" s="1"/>
  <c r="D17" i="1"/>
  <c r="F17" i="1" s="1"/>
  <c r="D24" i="1"/>
  <c r="F24" i="1" s="1"/>
  <c r="D13" i="1"/>
  <c r="F13" i="1" s="1"/>
  <c r="D10" i="1"/>
  <c r="F10" i="1" s="1"/>
  <c r="D15" i="1"/>
  <c r="F15" i="1" s="1"/>
  <c r="D9" i="1"/>
  <c r="F9" i="1" s="1"/>
  <c r="D14" i="1"/>
  <c r="F14" i="1" s="1"/>
  <c r="D21" i="1"/>
  <c r="F21" i="1" s="1"/>
  <c r="D7" i="1"/>
  <c r="F7" i="1" s="1"/>
  <c r="D29" i="1"/>
  <c r="F29" i="1" s="1"/>
  <c r="D16" i="1"/>
  <c r="F16" i="1" s="1"/>
  <c r="D3" i="1"/>
  <c r="F3" i="1" s="1"/>
  <c r="D18" i="1"/>
  <c r="F18" i="1" s="1"/>
  <c r="D3" i="2"/>
  <c r="F3" i="2"/>
  <c r="J3" i="2"/>
  <c r="K3" i="2"/>
  <c r="L3" i="2"/>
  <c r="M3" i="2"/>
  <c r="N3" i="2"/>
  <c r="O3" i="2"/>
  <c r="P3" i="2"/>
  <c r="Q3" i="2"/>
  <c r="R3" i="2"/>
  <c r="D4" i="2"/>
  <c r="F4" i="2"/>
  <c r="D12" i="1" l="1"/>
  <c r="F12" i="1" s="1"/>
  <c r="D8" i="1"/>
  <c r="F8" i="1" s="1"/>
  <c r="D27" i="1"/>
  <c r="F27" i="1" s="1"/>
  <c r="D22" i="1"/>
  <c r="F22" i="1" s="1"/>
  <c r="D31" i="1"/>
  <c r="F31" i="1" s="1"/>
  <c r="D4" i="1"/>
  <c r="F4" i="1" s="1"/>
  <c r="D30" i="1"/>
  <c r="F30" i="1" s="1"/>
  <c r="D32" i="1"/>
  <c r="F32" i="1" s="1"/>
  <c r="D20" i="1"/>
  <c r="F20" i="1" s="1"/>
  <c r="D23" i="1"/>
  <c r="F23" i="1" s="1"/>
  <c r="D11" i="1"/>
  <c r="F11" i="1" s="1"/>
  <c r="D19" i="1"/>
  <c r="F19" i="1" s="1"/>
  <c r="D26" i="1"/>
  <c r="F26" i="1" s="1"/>
  <c r="D28" i="1" l="1"/>
  <c r="F28" i="1" s="1"/>
  <c r="D25" i="1"/>
  <c r="F25" i="1" s="1"/>
</calcChain>
</file>

<file path=xl/sharedStrings.xml><?xml version="1.0" encoding="utf-8"?>
<sst xmlns="http://schemas.openxmlformats.org/spreadsheetml/2006/main" count="14" uniqueCount="7">
  <si>
    <t>Total Days</t>
  </si>
  <si>
    <t>Days Utilized in Particular Month</t>
  </si>
  <si>
    <t>In</t>
  </si>
  <si>
    <t>Out</t>
  </si>
  <si>
    <t>E. Id</t>
  </si>
  <si>
    <t>Total cost</t>
  </si>
  <si>
    <t>Cost/Day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</si>
</sst>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m"/>
  </numFmts>
  <fonts count="3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5" fontId="1" fillId="2" borderId="0" xfId="0" applyNumberFormat="1" applyFont="1" applyFill="1" applyAlignment="1">
      <alignment horizontal="center" vertical="center"/>
    </xf>
    <xf numFmtId="0" fontId="1" fillId="2" borderId="0" xfId="0" applyNumberFormat="1" applyFont="1" applyFill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" fontId="1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5" fontId="1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14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56">
    <dxf>
      <fill>
        <patternFill>
          <bgColor theme="5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-0.24994659260841701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9</xdr:row>
      <xdr:rowOff>142875</xdr:rowOff>
    </xdr:from>
    <xdr:to>
      <xdr:col>4</xdr:col>
      <xdr:colOff>76200</xdr:colOff>
      <xdr:row>12</xdr:row>
      <xdr:rowOff>95250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BFB1919C-1313-47FC-9E61-38F5AEFD3C20}"/>
            </a:ext>
          </a:extLst>
        </xdr:cNvPr>
        <xdr:cNvSpPr/>
      </xdr:nvSpPr>
      <xdr:spPr>
        <a:xfrm>
          <a:off x="533400" y="1600200"/>
          <a:ext cx="1981200" cy="4381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N" sz="1100"/>
            <a:t>IF i put In and Out Date in these columns  then</a:t>
          </a:r>
        </a:p>
      </xdr:txBody>
    </xdr:sp>
    <xdr:clientData/>
  </xdr:twoCellAnchor>
  <xdr:twoCellAnchor>
    <xdr:from>
      <xdr:col>1</xdr:col>
      <xdr:colOff>304800</xdr:colOff>
      <xdr:row>3</xdr:row>
      <xdr:rowOff>114300</xdr:rowOff>
    </xdr:from>
    <xdr:to>
      <xdr:col>1</xdr:col>
      <xdr:colOff>381000</xdr:colOff>
      <xdr:row>9</xdr:row>
      <xdr:rowOff>114300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xmlns="" id="{AA2F2F67-D9EC-4099-A42F-C507D9C3A56B}"/>
            </a:ext>
          </a:extLst>
        </xdr:cNvPr>
        <xdr:cNvCxnSpPr/>
      </xdr:nvCxnSpPr>
      <xdr:spPr>
        <a:xfrm flipH="1" flipV="1">
          <a:off x="914400" y="600075"/>
          <a:ext cx="76200" cy="97155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390525</xdr:colOff>
      <xdr:row>3</xdr:row>
      <xdr:rowOff>142875</xdr:rowOff>
    </xdr:from>
    <xdr:to>
      <xdr:col>2</xdr:col>
      <xdr:colOff>466725</xdr:colOff>
      <xdr:row>9</xdr:row>
      <xdr:rowOff>142875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xmlns="" id="{591B409A-1D60-4766-AB44-4AE997F9B407}"/>
            </a:ext>
          </a:extLst>
        </xdr:cNvPr>
        <xdr:cNvCxnSpPr/>
      </xdr:nvCxnSpPr>
      <xdr:spPr>
        <a:xfrm flipH="1" flipV="1">
          <a:off x="1609725" y="628650"/>
          <a:ext cx="76200" cy="97155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266700</xdr:colOff>
      <xdr:row>9</xdr:row>
      <xdr:rowOff>152400</xdr:rowOff>
    </xdr:from>
    <xdr:to>
      <xdr:col>7</xdr:col>
      <xdr:colOff>352425</xdr:colOff>
      <xdr:row>12</xdr:row>
      <xdr:rowOff>38100</xdr:rowOff>
    </xdr:to>
    <xdr:sp macro="" textlink="">
      <xdr:nvSpPr>
        <xdr:cNvPr id="5" name="Arrow: Right 5">
          <a:extLst>
            <a:ext uri="{FF2B5EF4-FFF2-40B4-BE49-F238E27FC236}">
              <a16:creationId xmlns:a16="http://schemas.microsoft.com/office/drawing/2014/main" xmlns="" id="{67AC7C67-B0A8-4EFF-B7BB-B0F19B86DA1F}"/>
            </a:ext>
          </a:extLst>
        </xdr:cNvPr>
        <xdr:cNvSpPr/>
      </xdr:nvSpPr>
      <xdr:spPr>
        <a:xfrm>
          <a:off x="2705100" y="1609725"/>
          <a:ext cx="1914525" cy="3714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7</xdr:col>
      <xdr:colOff>485775</xdr:colOff>
      <xdr:row>9</xdr:row>
      <xdr:rowOff>123825</xdr:rowOff>
    </xdr:from>
    <xdr:to>
      <xdr:col>11</xdr:col>
      <xdr:colOff>133350</xdr:colOff>
      <xdr:row>13</xdr:row>
      <xdr:rowOff>104775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xmlns="" id="{6ED451A9-126C-4056-B5E9-3FDA2E090CFC}"/>
            </a:ext>
          </a:extLst>
        </xdr:cNvPr>
        <xdr:cNvSpPr/>
      </xdr:nvSpPr>
      <xdr:spPr>
        <a:xfrm>
          <a:off x="4752975" y="1581150"/>
          <a:ext cx="2085975" cy="6286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N" sz="1100"/>
            <a:t>Then it should calculate the days utilized in the particular month as a shown output</a:t>
          </a:r>
        </a:p>
      </xdr:txBody>
    </xdr:sp>
    <xdr:clientData/>
  </xdr:twoCellAnchor>
  <xdr:twoCellAnchor>
    <xdr:from>
      <xdr:col>7</xdr:col>
      <xdr:colOff>504825</xdr:colOff>
      <xdr:row>3</xdr:row>
      <xdr:rowOff>152400</xdr:rowOff>
    </xdr:from>
    <xdr:to>
      <xdr:col>7</xdr:col>
      <xdr:colOff>581025</xdr:colOff>
      <xdr:row>9</xdr:row>
      <xdr:rowOff>152400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xmlns="" id="{B44552FF-C924-488D-91B8-3E80E1A55A82}"/>
            </a:ext>
          </a:extLst>
        </xdr:cNvPr>
        <xdr:cNvCxnSpPr/>
      </xdr:nvCxnSpPr>
      <xdr:spPr>
        <a:xfrm flipH="1" flipV="1">
          <a:off x="4772025" y="638175"/>
          <a:ext cx="76200" cy="97155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361950</xdr:colOff>
      <xdr:row>4</xdr:row>
      <xdr:rowOff>0</xdr:rowOff>
    </xdr:from>
    <xdr:to>
      <xdr:col>8</xdr:col>
      <xdr:colOff>438150</xdr:colOff>
      <xdr:row>10</xdr:row>
      <xdr:rowOff>0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xmlns="" id="{D17C710B-B910-48FF-94BB-19C61FFAAEA0}"/>
            </a:ext>
          </a:extLst>
        </xdr:cNvPr>
        <xdr:cNvCxnSpPr/>
      </xdr:nvCxnSpPr>
      <xdr:spPr>
        <a:xfrm flipH="1" flipV="1">
          <a:off x="5238750" y="647700"/>
          <a:ext cx="76200" cy="97155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57150</xdr:colOff>
      <xdr:row>9</xdr:row>
      <xdr:rowOff>123825</xdr:rowOff>
    </xdr:from>
    <xdr:to>
      <xdr:col>0</xdr:col>
      <xdr:colOff>514350</xdr:colOff>
      <xdr:row>12</xdr:row>
      <xdr:rowOff>57150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xmlns="" id="{D1EDB5F5-79DE-4D82-B5F2-31F616248639}"/>
            </a:ext>
          </a:extLst>
        </xdr:cNvPr>
        <xdr:cNvSpPr/>
      </xdr:nvSpPr>
      <xdr:spPr>
        <a:xfrm>
          <a:off x="57150" y="1581150"/>
          <a:ext cx="457200" cy="419100"/>
        </a:xfrm>
        <a:prstGeom prst="ellips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N" sz="2400">
              <a:solidFill>
                <a:schemeClr val="accent1"/>
              </a:solidFill>
            </a:rPr>
            <a:t>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38"/>
  <sheetViews>
    <sheetView showGridLines="0" tabSelected="1" workbookViewId="0">
      <selection activeCell="H3" sqref="H3"/>
    </sheetView>
  </sheetViews>
  <sheetFormatPr defaultRowHeight="12.75" x14ac:dyDescent="0.2"/>
  <cols>
    <col min="1" max="1" width="10.28515625" style="1" customWidth="1"/>
    <col min="2" max="3" width="10.140625" style="1" bestFit="1" customWidth="1"/>
    <col min="4" max="4" width="9.85546875" style="1" bestFit="1" customWidth="1"/>
    <col min="5" max="6" width="9.85546875" style="1" customWidth="1"/>
    <col min="7" max="7" width="13.140625" style="1" bestFit="1" customWidth="1"/>
    <col min="8" max="8" width="11" style="1" bestFit="1" customWidth="1"/>
    <col min="9" max="9" width="9.28515625" style="1" bestFit="1" customWidth="1"/>
    <col min="10" max="10" width="10.140625" style="1" bestFit="1" customWidth="1"/>
    <col min="11" max="15" width="9.28515625" style="1" bestFit="1" customWidth="1"/>
    <col min="16" max="16" width="10" style="1" bestFit="1" customWidth="1"/>
    <col min="17" max="18" width="9.28515625" style="1" bestFit="1" customWidth="1"/>
    <col min="19" max="19" width="10.140625" style="1" bestFit="1" customWidth="1"/>
    <col min="20" max="242" width="9.140625" style="1"/>
    <col min="243" max="243" width="10.28515625" style="1" customWidth="1"/>
    <col min="244" max="245" width="10.140625" style="1" bestFit="1" customWidth="1"/>
    <col min="246" max="246" width="9.85546875" style="1" bestFit="1" customWidth="1"/>
    <col min="247" max="247" width="4.5703125" style="1" customWidth="1"/>
    <col min="248" max="248" width="11" style="1" bestFit="1" customWidth="1"/>
    <col min="249" max="255" width="9.28515625" style="1" bestFit="1" customWidth="1"/>
    <col min="256" max="256" width="10" style="1" bestFit="1" customWidth="1"/>
    <col min="257" max="258" width="9.28515625" style="1" bestFit="1" customWidth="1"/>
    <col min="259" max="259" width="9.42578125" style="1" bestFit="1" customWidth="1"/>
    <col min="260" max="498" width="9.140625" style="1"/>
    <col min="499" max="499" width="10.28515625" style="1" customWidth="1"/>
    <col min="500" max="501" width="10.140625" style="1" bestFit="1" customWidth="1"/>
    <col min="502" max="502" width="9.85546875" style="1" bestFit="1" customWidth="1"/>
    <col min="503" max="503" width="4.5703125" style="1" customWidth="1"/>
    <col min="504" max="504" width="11" style="1" bestFit="1" customWidth="1"/>
    <col min="505" max="511" width="9.28515625" style="1" bestFit="1" customWidth="1"/>
    <col min="512" max="512" width="10" style="1" bestFit="1" customWidth="1"/>
    <col min="513" max="514" width="9.28515625" style="1" bestFit="1" customWidth="1"/>
    <col min="515" max="515" width="9.42578125" style="1" bestFit="1" customWidth="1"/>
    <col min="516" max="754" width="9.140625" style="1"/>
    <col min="755" max="755" width="10.28515625" style="1" customWidth="1"/>
    <col min="756" max="757" width="10.140625" style="1" bestFit="1" customWidth="1"/>
    <col min="758" max="758" width="9.85546875" style="1" bestFit="1" customWidth="1"/>
    <col min="759" max="759" width="4.5703125" style="1" customWidth="1"/>
    <col min="760" max="760" width="11" style="1" bestFit="1" customWidth="1"/>
    <col min="761" max="767" width="9.28515625" style="1" bestFit="1" customWidth="1"/>
    <col min="768" max="768" width="10" style="1" bestFit="1" customWidth="1"/>
    <col min="769" max="770" width="9.28515625" style="1" bestFit="1" customWidth="1"/>
    <col min="771" max="771" width="9.42578125" style="1" bestFit="1" customWidth="1"/>
    <col min="772" max="1010" width="9.140625" style="1"/>
    <col min="1011" max="1011" width="10.28515625" style="1" customWidth="1"/>
    <col min="1012" max="1013" width="10.140625" style="1" bestFit="1" customWidth="1"/>
    <col min="1014" max="1014" width="9.85546875" style="1" bestFit="1" customWidth="1"/>
    <col min="1015" max="1015" width="4.5703125" style="1" customWidth="1"/>
    <col min="1016" max="1016" width="11" style="1" bestFit="1" customWidth="1"/>
    <col min="1017" max="1023" width="9.28515625" style="1" bestFit="1" customWidth="1"/>
    <col min="1024" max="1024" width="10" style="1" bestFit="1" customWidth="1"/>
    <col min="1025" max="1026" width="9.28515625" style="1" bestFit="1" customWidth="1"/>
    <col min="1027" max="1027" width="9.42578125" style="1" bestFit="1" customWidth="1"/>
    <col min="1028" max="1266" width="9.140625" style="1"/>
    <col min="1267" max="1267" width="10.28515625" style="1" customWidth="1"/>
    <col min="1268" max="1269" width="10.140625" style="1" bestFit="1" customWidth="1"/>
    <col min="1270" max="1270" width="9.85546875" style="1" bestFit="1" customWidth="1"/>
    <col min="1271" max="1271" width="4.5703125" style="1" customWidth="1"/>
    <col min="1272" max="1272" width="11" style="1" bestFit="1" customWidth="1"/>
    <col min="1273" max="1279" width="9.28515625" style="1" bestFit="1" customWidth="1"/>
    <col min="1280" max="1280" width="10" style="1" bestFit="1" customWidth="1"/>
    <col min="1281" max="1282" width="9.28515625" style="1" bestFit="1" customWidth="1"/>
    <col min="1283" max="1283" width="9.42578125" style="1" bestFit="1" customWidth="1"/>
    <col min="1284" max="1522" width="9.140625" style="1"/>
    <col min="1523" max="1523" width="10.28515625" style="1" customWidth="1"/>
    <col min="1524" max="1525" width="10.140625" style="1" bestFit="1" customWidth="1"/>
    <col min="1526" max="1526" width="9.85546875" style="1" bestFit="1" customWidth="1"/>
    <col min="1527" max="1527" width="4.5703125" style="1" customWidth="1"/>
    <col min="1528" max="1528" width="11" style="1" bestFit="1" customWidth="1"/>
    <col min="1529" max="1535" width="9.28515625" style="1" bestFit="1" customWidth="1"/>
    <col min="1536" max="1536" width="10" style="1" bestFit="1" customWidth="1"/>
    <col min="1537" max="1538" width="9.28515625" style="1" bestFit="1" customWidth="1"/>
    <col min="1539" max="1539" width="9.42578125" style="1" bestFit="1" customWidth="1"/>
    <col min="1540" max="1778" width="9.140625" style="1"/>
    <col min="1779" max="1779" width="10.28515625" style="1" customWidth="1"/>
    <col min="1780" max="1781" width="10.140625" style="1" bestFit="1" customWidth="1"/>
    <col min="1782" max="1782" width="9.85546875" style="1" bestFit="1" customWidth="1"/>
    <col min="1783" max="1783" width="4.5703125" style="1" customWidth="1"/>
    <col min="1784" max="1784" width="11" style="1" bestFit="1" customWidth="1"/>
    <col min="1785" max="1791" width="9.28515625" style="1" bestFit="1" customWidth="1"/>
    <col min="1792" max="1792" width="10" style="1" bestFit="1" customWidth="1"/>
    <col min="1793" max="1794" width="9.28515625" style="1" bestFit="1" customWidth="1"/>
    <col min="1795" max="1795" width="9.42578125" style="1" bestFit="1" customWidth="1"/>
    <col min="1796" max="2034" width="9.140625" style="1"/>
    <col min="2035" max="2035" width="10.28515625" style="1" customWidth="1"/>
    <col min="2036" max="2037" width="10.140625" style="1" bestFit="1" customWidth="1"/>
    <col min="2038" max="2038" width="9.85546875" style="1" bestFit="1" customWidth="1"/>
    <col min="2039" max="2039" width="4.5703125" style="1" customWidth="1"/>
    <col min="2040" max="2040" width="11" style="1" bestFit="1" customWidth="1"/>
    <col min="2041" max="2047" width="9.28515625" style="1" bestFit="1" customWidth="1"/>
    <col min="2048" max="2048" width="10" style="1" bestFit="1" customWidth="1"/>
    <col min="2049" max="2050" width="9.28515625" style="1" bestFit="1" customWidth="1"/>
    <col min="2051" max="2051" width="9.42578125" style="1" bestFit="1" customWidth="1"/>
    <col min="2052" max="2290" width="9.140625" style="1"/>
    <col min="2291" max="2291" width="10.28515625" style="1" customWidth="1"/>
    <col min="2292" max="2293" width="10.140625" style="1" bestFit="1" customWidth="1"/>
    <col min="2294" max="2294" width="9.85546875" style="1" bestFit="1" customWidth="1"/>
    <col min="2295" max="2295" width="4.5703125" style="1" customWidth="1"/>
    <col min="2296" max="2296" width="11" style="1" bestFit="1" customWidth="1"/>
    <col min="2297" max="2303" width="9.28515625" style="1" bestFit="1" customWidth="1"/>
    <col min="2304" max="2304" width="10" style="1" bestFit="1" customWidth="1"/>
    <col min="2305" max="2306" width="9.28515625" style="1" bestFit="1" customWidth="1"/>
    <col min="2307" max="2307" width="9.42578125" style="1" bestFit="1" customWidth="1"/>
    <col min="2308" max="2546" width="9.140625" style="1"/>
    <col min="2547" max="2547" width="10.28515625" style="1" customWidth="1"/>
    <col min="2548" max="2549" width="10.140625" style="1" bestFit="1" customWidth="1"/>
    <col min="2550" max="2550" width="9.85546875" style="1" bestFit="1" customWidth="1"/>
    <col min="2551" max="2551" width="4.5703125" style="1" customWidth="1"/>
    <col min="2552" max="2552" width="11" style="1" bestFit="1" customWidth="1"/>
    <col min="2553" max="2559" width="9.28515625" style="1" bestFit="1" customWidth="1"/>
    <col min="2560" max="2560" width="10" style="1" bestFit="1" customWidth="1"/>
    <col min="2561" max="2562" width="9.28515625" style="1" bestFit="1" customWidth="1"/>
    <col min="2563" max="2563" width="9.42578125" style="1" bestFit="1" customWidth="1"/>
    <col min="2564" max="2802" width="9.140625" style="1"/>
    <col min="2803" max="2803" width="10.28515625" style="1" customWidth="1"/>
    <col min="2804" max="2805" width="10.140625" style="1" bestFit="1" customWidth="1"/>
    <col min="2806" max="2806" width="9.85546875" style="1" bestFit="1" customWidth="1"/>
    <col min="2807" max="2807" width="4.5703125" style="1" customWidth="1"/>
    <col min="2808" max="2808" width="11" style="1" bestFit="1" customWidth="1"/>
    <col min="2809" max="2815" width="9.28515625" style="1" bestFit="1" customWidth="1"/>
    <col min="2816" max="2816" width="10" style="1" bestFit="1" customWidth="1"/>
    <col min="2817" max="2818" width="9.28515625" style="1" bestFit="1" customWidth="1"/>
    <col min="2819" max="2819" width="9.42578125" style="1" bestFit="1" customWidth="1"/>
    <col min="2820" max="3058" width="9.140625" style="1"/>
    <col min="3059" max="3059" width="10.28515625" style="1" customWidth="1"/>
    <col min="3060" max="3061" width="10.140625" style="1" bestFit="1" customWidth="1"/>
    <col min="3062" max="3062" width="9.85546875" style="1" bestFit="1" customWidth="1"/>
    <col min="3063" max="3063" width="4.5703125" style="1" customWidth="1"/>
    <col min="3064" max="3064" width="11" style="1" bestFit="1" customWidth="1"/>
    <col min="3065" max="3071" width="9.28515625" style="1" bestFit="1" customWidth="1"/>
    <col min="3072" max="3072" width="10" style="1" bestFit="1" customWidth="1"/>
    <col min="3073" max="3074" width="9.28515625" style="1" bestFit="1" customWidth="1"/>
    <col min="3075" max="3075" width="9.42578125" style="1" bestFit="1" customWidth="1"/>
    <col min="3076" max="3314" width="9.140625" style="1"/>
    <col min="3315" max="3315" width="10.28515625" style="1" customWidth="1"/>
    <col min="3316" max="3317" width="10.140625" style="1" bestFit="1" customWidth="1"/>
    <col min="3318" max="3318" width="9.85546875" style="1" bestFit="1" customWidth="1"/>
    <col min="3319" max="3319" width="4.5703125" style="1" customWidth="1"/>
    <col min="3320" max="3320" width="11" style="1" bestFit="1" customWidth="1"/>
    <col min="3321" max="3327" width="9.28515625" style="1" bestFit="1" customWidth="1"/>
    <col min="3328" max="3328" width="10" style="1" bestFit="1" customWidth="1"/>
    <col min="3329" max="3330" width="9.28515625" style="1" bestFit="1" customWidth="1"/>
    <col min="3331" max="3331" width="9.42578125" style="1" bestFit="1" customWidth="1"/>
    <col min="3332" max="3570" width="9.140625" style="1"/>
    <col min="3571" max="3571" width="10.28515625" style="1" customWidth="1"/>
    <col min="3572" max="3573" width="10.140625" style="1" bestFit="1" customWidth="1"/>
    <col min="3574" max="3574" width="9.85546875" style="1" bestFit="1" customWidth="1"/>
    <col min="3575" max="3575" width="4.5703125" style="1" customWidth="1"/>
    <col min="3576" max="3576" width="11" style="1" bestFit="1" customWidth="1"/>
    <col min="3577" max="3583" width="9.28515625" style="1" bestFit="1" customWidth="1"/>
    <col min="3584" max="3584" width="10" style="1" bestFit="1" customWidth="1"/>
    <col min="3585" max="3586" width="9.28515625" style="1" bestFit="1" customWidth="1"/>
    <col min="3587" max="3587" width="9.42578125" style="1" bestFit="1" customWidth="1"/>
    <col min="3588" max="3826" width="9.140625" style="1"/>
    <col min="3827" max="3827" width="10.28515625" style="1" customWidth="1"/>
    <col min="3828" max="3829" width="10.140625" style="1" bestFit="1" customWidth="1"/>
    <col min="3830" max="3830" width="9.85546875" style="1" bestFit="1" customWidth="1"/>
    <col min="3831" max="3831" width="4.5703125" style="1" customWidth="1"/>
    <col min="3832" max="3832" width="11" style="1" bestFit="1" customWidth="1"/>
    <col min="3833" max="3839" width="9.28515625" style="1" bestFit="1" customWidth="1"/>
    <col min="3840" max="3840" width="10" style="1" bestFit="1" customWidth="1"/>
    <col min="3841" max="3842" width="9.28515625" style="1" bestFit="1" customWidth="1"/>
    <col min="3843" max="3843" width="9.42578125" style="1" bestFit="1" customWidth="1"/>
    <col min="3844" max="4082" width="9.140625" style="1"/>
    <col min="4083" max="4083" width="10.28515625" style="1" customWidth="1"/>
    <col min="4084" max="4085" width="10.140625" style="1" bestFit="1" customWidth="1"/>
    <col min="4086" max="4086" width="9.85546875" style="1" bestFit="1" customWidth="1"/>
    <col min="4087" max="4087" width="4.5703125" style="1" customWidth="1"/>
    <col min="4088" max="4088" width="11" style="1" bestFit="1" customWidth="1"/>
    <col min="4089" max="4095" width="9.28515625" style="1" bestFit="1" customWidth="1"/>
    <col min="4096" max="4096" width="10" style="1" bestFit="1" customWidth="1"/>
    <col min="4097" max="4098" width="9.28515625" style="1" bestFit="1" customWidth="1"/>
    <col min="4099" max="4099" width="9.42578125" style="1" bestFit="1" customWidth="1"/>
    <col min="4100" max="4338" width="9.140625" style="1"/>
    <col min="4339" max="4339" width="10.28515625" style="1" customWidth="1"/>
    <col min="4340" max="4341" width="10.140625" style="1" bestFit="1" customWidth="1"/>
    <col min="4342" max="4342" width="9.85546875" style="1" bestFit="1" customWidth="1"/>
    <col min="4343" max="4343" width="4.5703125" style="1" customWidth="1"/>
    <col min="4344" max="4344" width="11" style="1" bestFit="1" customWidth="1"/>
    <col min="4345" max="4351" width="9.28515625" style="1" bestFit="1" customWidth="1"/>
    <col min="4352" max="4352" width="10" style="1" bestFit="1" customWidth="1"/>
    <col min="4353" max="4354" width="9.28515625" style="1" bestFit="1" customWidth="1"/>
    <col min="4355" max="4355" width="9.42578125" style="1" bestFit="1" customWidth="1"/>
    <col min="4356" max="4594" width="9.140625" style="1"/>
    <col min="4595" max="4595" width="10.28515625" style="1" customWidth="1"/>
    <col min="4596" max="4597" width="10.140625" style="1" bestFit="1" customWidth="1"/>
    <col min="4598" max="4598" width="9.85546875" style="1" bestFit="1" customWidth="1"/>
    <col min="4599" max="4599" width="4.5703125" style="1" customWidth="1"/>
    <col min="4600" max="4600" width="11" style="1" bestFit="1" customWidth="1"/>
    <col min="4601" max="4607" width="9.28515625" style="1" bestFit="1" customWidth="1"/>
    <col min="4608" max="4608" width="10" style="1" bestFit="1" customWidth="1"/>
    <col min="4609" max="4610" width="9.28515625" style="1" bestFit="1" customWidth="1"/>
    <col min="4611" max="4611" width="9.42578125" style="1" bestFit="1" customWidth="1"/>
    <col min="4612" max="4850" width="9.140625" style="1"/>
    <col min="4851" max="4851" width="10.28515625" style="1" customWidth="1"/>
    <col min="4852" max="4853" width="10.140625" style="1" bestFit="1" customWidth="1"/>
    <col min="4854" max="4854" width="9.85546875" style="1" bestFit="1" customWidth="1"/>
    <col min="4855" max="4855" width="4.5703125" style="1" customWidth="1"/>
    <col min="4856" max="4856" width="11" style="1" bestFit="1" customWidth="1"/>
    <col min="4857" max="4863" width="9.28515625" style="1" bestFit="1" customWidth="1"/>
    <col min="4864" max="4864" width="10" style="1" bestFit="1" customWidth="1"/>
    <col min="4865" max="4866" width="9.28515625" style="1" bestFit="1" customWidth="1"/>
    <col min="4867" max="4867" width="9.42578125" style="1" bestFit="1" customWidth="1"/>
    <col min="4868" max="5106" width="9.140625" style="1"/>
    <col min="5107" max="5107" width="10.28515625" style="1" customWidth="1"/>
    <col min="5108" max="5109" width="10.140625" style="1" bestFit="1" customWidth="1"/>
    <col min="5110" max="5110" width="9.85546875" style="1" bestFit="1" customWidth="1"/>
    <col min="5111" max="5111" width="4.5703125" style="1" customWidth="1"/>
    <col min="5112" max="5112" width="11" style="1" bestFit="1" customWidth="1"/>
    <col min="5113" max="5119" width="9.28515625" style="1" bestFit="1" customWidth="1"/>
    <col min="5120" max="5120" width="10" style="1" bestFit="1" customWidth="1"/>
    <col min="5121" max="5122" width="9.28515625" style="1" bestFit="1" customWidth="1"/>
    <col min="5123" max="5123" width="9.42578125" style="1" bestFit="1" customWidth="1"/>
    <col min="5124" max="5362" width="9.140625" style="1"/>
    <col min="5363" max="5363" width="10.28515625" style="1" customWidth="1"/>
    <col min="5364" max="5365" width="10.140625" style="1" bestFit="1" customWidth="1"/>
    <col min="5366" max="5366" width="9.85546875" style="1" bestFit="1" customWidth="1"/>
    <col min="5367" max="5367" width="4.5703125" style="1" customWidth="1"/>
    <col min="5368" max="5368" width="11" style="1" bestFit="1" customWidth="1"/>
    <col min="5369" max="5375" width="9.28515625" style="1" bestFit="1" customWidth="1"/>
    <col min="5376" max="5376" width="10" style="1" bestFit="1" customWidth="1"/>
    <col min="5377" max="5378" width="9.28515625" style="1" bestFit="1" customWidth="1"/>
    <col min="5379" max="5379" width="9.42578125" style="1" bestFit="1" customWidth="1"/>
    <col min="5380" max="5618" width="9.140625" style="1"/>
    <col min="5619" max="5619" width="10.28515625" style="1" customWidth="1"/>
    <col min="5620" max="5621" width="10.140625" style="1" bestFit="1" customWidth="1"/>
    <col min="5622" max="5622" width="9.85546875" style="1" bestFit="1" customWidth="1"/>
    <col min="5623" max="5623" width="4.5703125" style="1" customWidth="1"/>
    <col min="5624" max="5624" width="11" style="1" bestFit="1" customWidth="1"/>
    <col min="5625" max="5631" width="9.28515625" style="1" bestFit="1" customWidth="1"/>
    <col min="5632" max="5632" width="10" style="1" bestFit="1" customWidth="1"/>
    <col min="5633" max="5634" width="9.28515625" style="1" bestFit="1" customWidth="1"/>
    <col min="5635" max="5635" width="9.42578125" style="1" bestFit="1" customWidth="1"/>
    <col min="5636" max="5874" width="9.140625" style="1"/>
    <col min="5875" max="5875" width="10.28515625" style="1" customWidth="1"/>
    <col min="5876" max="5877" width="10.140625" style="1" bestFit="1" customWidth="1"/>
    <col min="5878" max="5878" width="9.85546875" style="1" bestFit="1" customWidth="1"/>
    <col min="5879" max="5879" width="4.5703125" style="1" customWidth="1"/>
    <col min="5880" max="5880" width="11" style="1" bestFit="1" customWidth="1"/>
    <col min="5881" max="5887" width="9.28515625" style="1" bestFit="1" customWidth="1"/>
    <col min="5888" max="5888" width="10" style="1" bestFit="1" customWidth="1"/>
    <col min="5889" max="5890" width="9.28515625" style="1" bestFit="1" customWidth="1"/>
    <col min="5891" max="5891" width="9.42578125" style="1" bestFit="1" customWidth="1"/>
    <col min="5892" max="6130" width="9.140625" style="1"/>
    <col min="6131" max="6131" width="10.28515625" style="1" customWidth="1"/>
    <col min="6132" max="6133" width="10.140625" style="1" bestFit="1" customWidth="1"/>
    <col min="6134" max="6134" width="9.85546875" style="1" bestFit="1" customWidth="1"/>
    <col min="6135" max="6135" width="4.5703125" style="1" customWidth="1"/>
    <col min="6136" max="6136" width="11" style="1" bestFit="1" customWidth="1"/>
    <col min="6137" max="6143" width="9.28515625" style="1" bestFit="1" customWidth="1"/>
    <col min="6144" max="6144" width="10" style="1" bestFit="1" customWidth="1"/>
    <col min="6145" max="6146" width="9.28515625" style="1" bestFit="1" customWidth="1"/>
    <col min="6147" max="6147" width="9.42578125" style="1" bestFit="1" customWidth="1"/>
    <col min="6148" max="6386" width="9.140625" style="1"/>
    <col min="6387" max="6387" width="10.28515625" style="1" customWidth="1"/>
    <col min="6388" max="6389" width="10.140625" style="1" bestFit="1" customWidth="1"/>
    <col min="6390" max="6390" width="9.85546875" style="1" bestFit="1" customWidth="1"/>
    <col min="6391" max="6391" width="4.5703125" style="1" customWidth="1"/>
    <col min="6392" max="6392" width="11" style="1" bestFit="1" customWidth="1"/>
    <col min="6393" max="6399" width="9.28515625" style="1" bestFit="1" customWidth="1"/>
    <col min="6400" max="6400" width="10" style="1" bestFit="1" customWidth="1"/>
    <col min="6401" max="6402" width="9.28515625" style="1" bestFit="1" customWidth="1"/>
    <col min="6403" max="6403" width="9.42578125" style="1" bestFit="1" customWidth="1"/>
    <col min="6404" max="6642" width="9.140625" style="1"/>
    <col min="6643" max="6643" width="10.28515625" style="1" customWidth="1"/>
    <col min="6644" max="6645" width="10.140625" style="1" bestFit="1" customWidth="1"/>
    <col min="6646" max="6646" width="9.85546875" style="1" bestFit="1" customWidth="1"/>
    <col min="6647" max="6647" width="4.5703125" style="1" customWidth="1"/>
    <col min="6648" max="6648" width="11" style="1" bestFit="1" customWidth="1"/>
    <col min="6649" max="6655" width="9.28515625" style="1" bestFit="1" customWidth="1"/>
    <col min="6656" max="6656" width="10" style="1" bestFit="1" customWidth="1"/>
    <col min="6657" max="6658" width="9.28515625" style="1" bestFit="1" customWidth="1"/>
    <col min="6659" max="6659" width="9.42578125" style="1" bestFit="1" customWidth="1"/>
    <col min="6660" max="6898" width="9.140625" style="1"/>
    <col min="6899" max="6899" width="10.28515625" style="1" customWidth="1"/>
    <col min="6900" max="6901" width="10.140625" style="1" bestFit="1" customWidth="1"/>
    <col min="6902" max="6902" width="9.85546875" style="1" bestFit="1" customWidth="1"/>
    <col min="6903" max="6903" width="4.5703125" style="1" customWidth="1"/>
    <col min="6904" max="6904" width="11" style="1" bestFit="1" customWidth="1"/>
    <col min="6905" max="6911" width="9.28515625" style="1" bestFit="1" customWidth="1"/>
    <col min="6912" max="6912" width="10" style="1" bestFit="1" customWidth="1"/>
    <col min="6913" max="6914" width="9.28515625" style="1" bestFit="1" customWidth="1"/>
    <col min="6915" max="6915" width="9.42578125" style="1" bestFit="1" customWidth="1"/>
    <col min="6916" max="7154" width="9.140625" style="1"/>
    <col min="7155" max="7155" width="10.28515625" style="1" customWidth="1"/>
    <col min="7156" max="7157" width="10.140625" style="1" bestFit="1" customWidth="1"/>
    <col min="7158" max="7158" width="9.85546875" style="1" bestFit="1" customWidth="1"/>
    <col min="7159" max="7159" width="4.5703125" style="1" customWidth="1"/>
    <col min="7160" max="7160" width="11" style="1" bestFit="1" customWidth="1"/>
    <col min="7161" max="7167" width="9.28515625" style="1" bestFit="1" customWidth="1"/>
    <col min="7168" max="7168" width="10" style="1" bestFit="1" customWidth="1"/>
    <col min="7169" max="7170" width="9.28515625" style="1" bestFit="1" customWidth="1"/>
    <col min="7171" max="7171" width="9.42578125" style="1" bestFit="1" customWidth="1"/>
    <col min="7172" max="7410" width="9.140625" style="1"/>
    <col min="7411" max="7411" width="10.28515625" style="1" customWidth="1"/>
    <col min="7412" max="7413" width="10.140625" style="1" bestFit="1" customWidth="1"/>
    <col min="7414" max="7414" width="9.85546875" style="1" bestFit="1" customWidth="1"/>
    <col min="7415" max="7415" width="4.5703125" style="1" customWidth="1"/>
    <col min="7416" max="7416" width="11" style="1" bestFit="1" customWidth="1"/>
    <col min="7417" max="7423" width="9.28515625" style="1" bestFit="1" customWidth="1"/>
    <col min="7424" max="7424" width="10" style="1" bestFit="1" customWidth="1"/>
    <col min="7425" max="7426" width="9.28515625" style="1" bestFit="1" customWidth="1"/>
    <col min="7427" max="7427" width="9.42578125" style="1" bestFit="1" customWidth="1"/>
    <col min="7428" max="7666" width="9.140625" style="1"/>
    <col min="7667" max="7667" width="10.28515625" style="1" customWidth="1"/>
    <col min="7668" max="7669" width="10.140625" style="1" bestFit="1" customWidth="1"/>
    <col min="7670" max="7670" width="9.85546875" style="1" bestFit="1" customWidth="1"/>
    <col min="7671" max="7671" width="4.5703125" style="1" customWidth="1"/>
    <col min="7672" max="7672" width="11" style="1" bestFit="1" customWidth="1"/>
    <col min="7673" max="7679" width="9.28515625" style="1" bestFit="1" customWidth="1"/>
    <col min="7680" max="7680" width="10" style="1" bestFit="1" customWidth="1"/>
    <col min="7681" max="7682" width="9.28515625" style="1" bestFit="1" customWidth="1"/>
    <col min="7683" max="7683" width="9.42578125" style="1" bestFit="1" customWidth="1"/>
    <col min="7684" max="7922" width="9.140625" style="1"/>
    <col min="7923" max="7923" width="10.28515625" style="1" customWidth="1"/>
    <col min="7924" max="7925" width="10.140625" style="1" bestFit="1" customWidth="1"/>
    <col min="7926" max="7926" width="9.85546875" style="1" bestFit="1" customWidth="1"/>
    <col min="7927" max="7927" width="4.5703125" style="1" customWidth="1"/>
    <col min="7928" max="7928" width="11" style="1" bestFit="1" customWidth="1"/>
    <col min="7929" max="7935" width="9.28515625" style="1" bestFit="1" customWidth="1"/>
    <col min="7936" max="7936" width="10" style="1" bestFit="1" customWidth="1"/>
    <col min="7937" max="7938" width="9.28515625" style="1" bestFit="1" customWidth="1"/>
    <col min="7939" max="7939" width="9.42578125" style="1" bestFit="1" customWidth="1"/>
    <col min="7940" max="8178" width="9.140625" style="1"/>
    <col min="8179" max="8179" width="10.28515625" style="1" customWidth="1"/>
    <col min="8180" max="8181" width="10.140625" style="1" bestFit="1" customWidth="1"/>
    <col min="8182" max="8182" width="9.85546875" style="1" bestFit="1" customWidth="1"/>
    <col min="8183" max="8183" width="4.5703125" style="1" customWidth="1"/>
    <col min="8184" max="8184" width="11" style="1" bestFit="1" customWidth="1"/>
    <col min="8185" max="8191" width="9.28515625" style="1" bestFit="1" customWidth="1"/>
    <col min="8192" max="8192" width="10" style="1" bestFit="1" customWidth="1"/>
    <col min="8193" max="8194" width="9.28515625" style="1" bestFit="1" customWidth="1"/>
    <col min="8195" max="8195" width="9.42578125" style="1" bestFit="1" customWidth="1"/>
    <col min="8196" max="8434" width="9.140625" style="1"/>
    <col min="8435" max="8435" width="10.28515625" style="1" customWidth="1"/>
    <col min="8436" max="8437" width="10.140625" style="1" bestFit="1" customWidth="1"/>
    <col min="8438" max="8438" width="9.85546875" style="1" bestFit="1" customWidth="1"/>
    <col min="8439" max="8439" width="4.5703125" style="1" customWidth="1"/>
    <col min="8440" max="8440" width="11" style="1" bestFit="1" customWidth="1"/>
    <col min="8441" max="8447" width="9.28515625" style="1" bestFit="1" customWidth="1"/>
    <col min="8448" max="8448" width="10" style="1" bestFit="1" customWidth="1"/>
    <col min="8449" max="8450" width="9.28515625" style="1" bestFit="1" customWidth="1"/>
    <col min="8451" max="8451" width="9.42578125" style="1" bestFit="1" customWidth="1"/>
    <col min="8452" max="8690" width="9.140625" style="1"/>
    <col min="8691" max="8691" width="10.28515625" style="1" customWidth="1"/>
    <col min="8692" max="8693" width="10.140625" style="1" bestFit="1" customWidth="1"/>
    <col min="8694" max="8694" width="9.85546875" style="1" bestFit="1" customWidth="1"/>
    <col min="8695" max="8695" width="4.5703125" style="1" customWidth="1"/>
    <col min="8696" max="8696" width="11" style="1" bestFit="1" customWidth="1"/>
    <col min="8697" max="8703" width="9.28515625" style="1" bestFit="1" customWidth="1"/>
    <col min="8704" max="8704" width="10" style="1" bestFit="1" customWidth="1"/>
    <col min="8705" max="8706" width="9.28515625" style="1" bestFit="1" customWidth="1"/>
    <col min="8707" max="8707" width="9.42578125" style="1" bestFit="1" customWidth="1"/>
    <col min="8708" max="8946" width="9.140625" style="1"/>
    <col min="8947" max="8947" width="10.28515625" style="1" customWidth="1"/>
    <col min="8948" max="8949" width="10.140625" style="1" bestFit="1" customWidth="1"/>
    <col min="8950" max="8950" width="9.85546875" style="1" bestFit="1" customWidth="1"/>
    <col min="8951" max="8951" width="4.5703125" style="1" customWidth="1"/>
    <col min="8952" max="8952" width="11" style="1" bestFit="1" customWidth="1"/>
    <col min="8953" max="8959" width="9.28515625" style="1" bestFit="1" customWidth="1"/>
    <col min="8960" max="8960" width="10" style="1" bestFit="1" customWidth="1"/>
    <col min="8961" max="8962" width="9.28515625" style="1" bestFit="1" customWidth="1"/>
    <col min="8963" max="8963" width="9.42578125" style="1" bestFit="1" customWidth="1"/>
    <col min="8964" max="9202" width="9.140625" style="1"/>
    <col min="9203" max="9203" width="10.28515625" style="1" customWidth="1"/>
    <col min="9204" max="9205" width="10.140625" style="1" bestFit="1" customWidth="1"/>
    <col min="9206" max="9206" width="9.85546875" style="1" bestFit="1" customWidth="1"/>
    <col min="9207" max="9207" width="4.5703125" style="1" customWidth="1"/>
    <col min="9208" max="9208" width="11" style="1" bestFit="1" customWidth="1"/>
    <col min="9209" max="9215" width="9.28515625" style="1" bestFit="1" customWidth="1"/>
    <col min="9216" max="9216" width="10" style="1" bestFit="1" customWidth="1"/>
    <col min="9217" max="9218" width="9.28515625" style="1" bestFit="1" customWidth="1"/>
    <col min="9219" max="9219" width="9.42578125" style="1" bestFit="1" customWidth="1"/>
    <col min="9220" max="9458" width="9.140625" style="1"/>
    <col min="9459" max="9459" width="10.28515625" style="1" customWidth="1"/>
    <col min="9460" max="9461" width="10.140625" style="1" bestFit="1" customWidth="1"/>
    <col min="9462" max="9462" width="9.85546875" style="1" bestFit="1" customWidth="1"/>
    <col min="9463" max="9463" width="4.5703125" style="1" customWidth="1"/>
    <col min="9464" max="9464" width="11" style="1" bestFit="1" customWidth="1"/>
    <col min="9465" max="9471" width="9.28515625" style="1" bestFit="1" customWidth="1"/>
    <col min="9472" max="9472" width="10" style="1" bestFit="1" customWidth="1"/>
    <col min="9473" max="9474" width="9.28515625" style="1" bestFit="1" customWidth="1"/>
    <col min="9475" max="9475" width="9.42578125" style="1" bestFit="1" customWidth="1"/>
    <col min="9476" max="9714" width="9.140625" style="1"/>
    <col min="9715" max="9715" width="10.28515625" style="1" customWidth="1"/>
    <col min="9716" max="9717" width="10.140625" style="1" bestFit="1" customWidth="1"/>
    <col min="9718" max="9718" width="9.85546875" style="1" bestFit="1" customWidth="1"/>
    <col min="9719" max="9719" width="4.5703125" style="1" customWidth="1"/>
    <col min="9720" max="9720" width="11" style="1" bestFit="1" customWidth="1"/>
    <col min="9721" max="9727" width="9.28515625" style="1" bestFit="1" customWidth="1"/>
    <col min="9728" max="9728" width="10" style="1" bestFit="1" customWidth="1"/>
    <col min="9729" max="9730" width="9.28515625" style="1" bestFit="1" customWidth="1"/>
    <col min="9731" max="9731" width="9.42578125" style="1" bestFit="1" customWidth="1"/>
    <col min="9732" max="9970" width="9.140625" style="1"/>
    <col min="9971" max="9971" width="10.28515625" style="1" customWidth="1"/>
    <col min="9972" max="9973" width="10.140625" style="1" bestFit="1" customWidth="1"/>
    <col min="9974" max="9974" width="9.85546875" style="1" bestFit="1" customWidth="1"/>
    <col min="9975" max="9975" width="4.5703125" style="1" customWidth="1"/>
    <col min="9976" max="9976" width="11" style="1" bestFit="1" customWidth="1"/>
    <col min="9977" max="9983" width="9.28515625" style="1" bestFit="1" customWidth="1"/>
    <col min="9984" max="9984" width="10" style="1" bestFit="1" customWidth="1"/>
    <col min="9985" max="9986" width="9.28515625" style="1" bestFit="1" customWidth="1"/>
    <col min="9987" max="9987" width="9.42578125" style="1" bestFit="1" customWidth="1"/>
    <col min="9988" max="10226" width="9.140625" style="1"/>
    <col min="10227" max="10227" width="10.28515625" style="1" customWidth="1"/>
    <col min="10228" max="10229" width="10.140625" style="1" bestFit="1" customWidth="1"/>
    <col min="10230" max="10230" width="9.85546875" style="1" bestFit="1" customWidth="1"/>
    <col min="10231" max="10231" width="4.5703125" style="1" customWidth="1"/>
    <col min="10232" max="10232" width="11" style="1" bestFit="1" customWidth="1"/>
    <col min="10233" max="10239" width="9.28515625" style="1" bestFit="1" customWidth="1"/>
    <col min="10240" max="10240" width="10" style="1" bestFit="1" customWidth="1"/>
    <col min="10241" max="10242" width="9.28515625" style="1" bestFit="1" customWidth="1"/>
    <col min="10243" max="10243" width="9.42578125" style="1" bestFit="1" customWidth="1"/>
    <col min="10244" max="10482" width="9.140625" style="1"/>
    <col min="10483" max="10483" width="10.28515625" style="1" customWidth="1"/>
    <col min="10484" max="10485" width="10.140625" style="1" bestFit="1" customWidth="1"/>
    <col min="10486" max="10486" width="9.85546875" style="1" bestFit="1" customWidth="1"/>
    <col min="10487" max="10487" width="4.5703125" style="1" customWidth="1"/>
    <col min="10488" max="10488" width="11" style="1" bestFit="1" customWidth="1"/>
    <col min="10489" max="10495" width="9.28515625" style="1" bestFit="1" customWidth="1"/>
    <col min="10496" max="10496" width="10" style="1" bestFit="1" customWidth="1"/>
    <col min="10497" max="10498" width="9.28515625" style="1" bestFit="1" customWidth="1"/>
    <col min="10499" max="10499" width="9.42578125" style="1" bestFit="1" customWidth="1"/>
    <col min="10500" max="10738" width="9.140625" style="1"/>
    <col min="10739" max="10739" width="10.28515625" style="1" customWidth="1"/>
    <col min="10740" max="10741" width="10.140625" style="1" bestFit="1" customWidth="1"/>
    <col min="10742" max="10742" width="9.85546875" style="1" bestFit="1" customWidth="1"/>
    <col min="10743" max="10743" width="4.5703125" style="1" customWidth="1"/>
    <col min="10744" max="10744" width="11" style="1" bestFit="1" customWidth="1"/>
    <col min="10745" max="10751" width="9.28515625" style="1" bestFit="1" customWidth="1"/>
    <col min="10752" max="10752" width="10" style="1" bestFit="1" customWidth="1"/>
    <col min="10753" max="10754" width="9.28515625" style="1" bestFit="1" customWidth="1"/>
    <col min="10755" max="10755" width="9.42578125" style="1" bestFit="1" customWidth="1"/>
    <col min="10756" max="10994" width="9.140625" style="1"/>
    <col min="10995" max="10995" width="10.28515625" style="1" customWidth="1"/>
    <col min="10996" max="10997" width="10.140625" style="1" bestFit="1" customWidth="1"/>
    <col min="10998" max="10998" width="9.85546875" style="1" bestFit="1" customWidth="1"/>
    <col min="10999" max="10999" width="4.5703125" style="1" customWidth="1"/>
    <col min="11000" max="11000" width="11" style="1" bestFit="1" customWidth="1"/>
    <col min="11001" max="11007" width="9.28515625" style="1" bestFit="1" customWidth="1"/>
    <col min="11008" max="11008" width="10" style="1" bestFit="1" customWidth="1"/>
    <col min="11009" max="11010" width="9.28515625" style="1" bestFit="1" customWidth="1"/>
    <col min="11011" max="11011" width="9.42578125" style="1" bestFit="1" customWidth="1"/>
    <col min="11012" max="11250" width="9.140625" style="1"/>
    <col min="11251" max="11251" width="10.28515625" style="1" customWidth="1"/>
    <col min="11252" max="11253" width="10.140625" style="1" bestFit="1" customWidth="1"/>
    <col min="11254" max="11254" width="9.85546875" style="1" bestFit="1" customWidth="1"/>
    <col min="11255" max="11255" width="4.5703125" style="1" customWidth="1"/>
    <col min="11256" max="11256" width="11" style="1" bestFit="1" customWidth="1"/>
    <col min="11257" max="11263" width="9.28515625" style="1" bestFit="1" customWidth="1"/>
    <col min="11264" max="11264" width="10" style="1" bestFit="1" customWidth="1"/>
    <col min="11265" max="11266" width="9.28515625" style="1" bestFit="1" customWidth="1"/>
    <col min="11267" max="11267" width="9.42578125" style="1" bestFit="1" customWidth="1"/>
    <col min="11268" max="11506" width="9.140625" style="1"/>
    <col min="11507" max="11507" width="10.28515625" style="1" customWidth="1"/>
    <col min="11508" max="11509" width="10.140625" style="1" bestFit="1" customWidth="1"/>
    <col min="11510" max="11510" width="9.85546875" style="1" bestFit="1" customWidth="1"/>
    <col min="11511" max="11511" width="4.5703125" style="1" customWidth="1"/>
    <col min="11512" max="11512" width="11" style="1" bestFit="1" customWidth="1"/>
    <col min="11513" max="11519" width="9.28515625" style="1" bestFit="1" customWidth="1"/>
    <col min="11520" max="11520" width="10" style="1" bestFit="1" customWidth="1"/>
    <col min="11521" max="11522" width="9.28515625" style="1" bestFit="1" customWidth="1"/>
    <col min="11523" max="11523" width="9.42578125" style="1" bestFit="1" customWidth="1"/>
    <col min="11524" max="11762" width="9.140625" style="1"/>
    <col min="11763" max="11763" width="10.28515625" style="1" customWidth="1"/>
    <col min="11764" max="11765" width="10.140625" style="1" bestFit="1" customWidth="1"/>
    <col min="11766" max="11766" width="9.85546875" style="1" bestFit="1" customWidth="1"/>
    <col min="11767" max="11767" width="4.5703125" style="1" customWidth="1"/>
    <col min="11768" max="11768" width="11" style="1" bestFit="1" customWidth="1"/>
    <col min="11769" max="11775" width="9.28515625" style="1" bestFit="1" customWidth="1"/>
    <col min="11776" max="11776" width="10" style="1" bestFit="1" customWidth="1"/>
    <col min="11777" max="11778" width="9.28515625" style="1" bestFit="1" customWidth="1"/>
    <col min="11779" max="11779" width="9.42578125" style="1" bestFit="1" customWidth="1"/>
    <col min="11780" max="12018" width="9.140625" style="1"/>
    <col min="12019" max="12019" width="10.28515625" style="1" customWidth="1"/>
    <col min="12020" max="12021" width="10.140625" style="1" bestFit="1" customWidth="1"/>
    <col min="12022" max="12022" width="9.85546875" style="1" bestFit="1" customWidth="1"/>
    <col min="12023" max="12023" width="4.5703125" style="1" customWidth="1"/>
    <col min="12024" max="12024" width="11" style="1" bestFit="1" customWidth="1"/>
    <col min="12025" max="12031" width="9.28515625" style="1" bestFit="1" customWidth="1"/>
    <col min="12032" max="12032" width="10" style="1" bestFit="1" customWidth="1"/>
    <col min="12033" max="12034" width="9.28515625" style="1" bestFit="1" customWidth="1"/>
    <col min="12035" max="12035" width="9.42578125" style="1" bestFit="1" customWidth="1"/>
    <col min="12036" max="12274" width="9.140625" style="1"/>
    <col min="12275" max="12275" width="10.28515625" style="1" customWidth="1"/>
    <col min="12276" max="12277" width="10.140625" style="1" bestFit="1" customWidth="1"/>
    <col min="12278" max="12278" width="9.85546875" style="1" bestFit="1" customWidth="1"/>
    <col min="12279" max="12279" width="4.5703125" style="1" customWidth="1"/>
    <col min="12280" max="12280" width="11" style="1" bestFit="1" customWidth="1"/>
    <col min="12281" max="12287" width="9.28515625" style="1" bestFit="1" customWidth="1"/>
    <col min="12288" max="12288" width="10" style="1" bestFit="1" customWidth="1"/>
    <col min="12289" max="12290" width="9.28515625" style="1" bestFit="1" customWidth="1"/>
    <col min="12291" max="12291" width="9.42578125" style="1" bestFit="1" customWidth="1"/>
    <col min="12292" max="12530" width="9.140625" style="1"/>
    <col min="12531" max="12531" width="10.28515625" style="1" customWidth="1"/>
    <col min="12532" max="12533" width="10.140625" style="1" bestFit="1" customWidth="1"/>
    <col min="12534" max="12534" width="9.85546875" style="1" bestFit="1" customWidth="1"/>
    <col min="12535" max="12535" width="4.5703125" style="1" customWidth="1"/>
    <col min="12536" max="12536" width="11" style="1" bestFit="1" customWidth="1"/>
    <col min="12537" max="12543" width="9.28515625" style="1" bestFit="1" customWidth="1"/>
    <col min="12544" max="12544" width="10" style="1" bestFit="1" customWidth="1"/>
    <col min="12545" max="12546" width="9.28515625" style="1" bestFit="1" customWidth="1"/>
    <col min="12547" max="12547" width="9.42578125" style="1" bestFit="1" customWidth="1"/>
    <col min="12548" max="12786" width="9.140625" style="1"/>
    <col min="12787" max="12787" width="10.28515625" style="1" customWidth="1"/>
    <col min="12788" max="12789" width="10.140625" style="1" bestFit="1" customWidth="1"/>
    <col min="12790" max="12790" width="9.85546875" style="1" bestFit="1" customWidth="1"/>
    <col min="12791" max="12791" width="4.5703125" style="1" customWidth="1"/>
    <col min="12792" max="12792" width="11" style="1" bestFit="1" customWidth="1"/>
    <col min="12793" max="12799" width="9.28515625" style="1" bestFit="1" customWidth="1"/>
    <col min="12800" max="12800" width="10" style="1" bestFit="1" customWidth="1"/>
    <col min="12801" max="12802" width="9.28515625" style="1" bestFit="1" customWidth="1"/>
    <col min="12803" max="12803" width="9.42578125" style="1" bestFit="1" customWidth="1"/>
    <col min="12804" max="13042" width="9.140625" style="1"/>
    <col min="13043" max="13043" width="10.28515625" style="1" customWidth="1"/>
    <col min="13044" max="13045" width="10.140625" style="1" bestFit="1" customWidth="1"/>
    <col min="13046" max="13046" width="9.85546875" style="1" bestFit="1" customWidth="1"/>
    <col min="13047" max="13047" width="4.5703125" style="1" customWidth="1"/>
    <col min="13048" max="13048" width="11" style="1" bestFit="1" customWidth="1"/>
    <col min="13049" max="13055" width="9.28515625" style="1" bestFit="1" customWidth="1"/>
    <col min="13056" max="13056" width="10" style="1" bestFit="1" customWidth="1"/>
    <col min="13057" max="13058" width="9.28515625" style="1" bestFit="1" customWidth="1"/>
    <col min="13059" max="13059" width="9.42578125" style="1" bestFit="1" customWidth="1"/>
    <col min="13060" max="13298" width="9.140625" style="1"/>
    <col min="13299" max="13299" width="10.28515625" style="1" customWidth="1"/>
    <col min="13300" max="13301" width="10.140625" style="1" bestFit="1" customWidth="1"/>
    <col min="13302" max="13302" width="9.85546875" style="1" bestFit="1" customWidth="1"/>
    <col min="13303" max="13303" width="4.5703125" style="1" customWidth="1"/>
    <col min="13304" max="13304" width="11" style="1" bestFit="1" customWidth="1"/>
    <col min="13305" max="13311" width="9.28515625" style="1" bestFit="1" customWidth="1"/>
    <col min="13312" max="13312" width="10" style="1" bestFit="1" customWidth="1"/>
    <col min="13313" max="13314" width="9.28515625" style="1" bestFit="1" customWidth="1"/>
    <col min="13315" max="13315" width="9.42578125" style="1" bestFit="1" customWidth="1"/>
    <col min="13316" max="13554" width="9.140625" style="1"/>
    <col min="13555" max="13555" width="10.28515625" style="1" customWidth="1"/>
    <col min="13556" max="13557" width="10.140625" style="1" bestFit="1" customWidth="1"/>
    <col min="13558" max="13558" width="9.85546875" style="1" bestFit="1" customWidth="1"/>
    <col min="13559" max="13559" width="4.5703125" style="1" customWidth="1"/>
    <col min="13560" max="13560" width="11" style="1" bestFit="1" customWidth="1"/>
    <col min="13561" max="13567" width="9.28515625" style="1" bestFit="1" customWidth="1"/>
    <col min="13568" max="13568" width="10" style="1" bestFit="1" customWidth="1"/>
    <col min="13569" max="13570" width="9.28515625" style="1" bestFit="1" customWidth="1"/>
    <col min="13571" max="13571" width="9.42578125" style="1" bestFit="1" customWidth="1"/>
    <col min="13572" max="13810" width="9.140625" style="1"/>
    <col min="13811" max="13811" width="10.28515625" style="1" customWidth="1"/>
    <col min="13812" max="13813" width="10.140625" style="1" bestFit="1" customWidth="1"/>
    <col min="13814" max="13814" width="9.85546875" style="1" bestFit="1" customWidth="1"/>
    <col min="13815" max="13815" width="4.5703125" style="1" customWidth="1"/>
    <col min="13816" max="13816" width="11" style="1" bestFit="1" customWidth="1"/>
    <col min="13817" max="13823" width="9.28515625" style="1" bestFit="1" customWidth="1"/>
    <col min="13824" max="13824" width="10" style="1" bestFit="1" customWidth="1"/>
    <col min="13825" max="13826" width="9.28515625" style="1" bestFit="1" customWidth="1"/>
    <col min="13827" max="13827" width="9.42578125" style="1" bestFit="1" customWidth="1"/>
    <col min="13828" max="14066" width="9.140625" style="1"/>
    <col min="14067" max="14067" width="10.28515625" style="1" customWidth="1"/>
    <col min="14068" max="14069" width="10.140625" style="1" bestFit="1" customWidth="1"/>
    <col min="14070" max="14070" width="9.85546875" style="1" bestFit="1" customWidth="1"/>
    <col min="14071" max="14071" width="4.5703125" style="1" customWidth="1"/>
    <col min="14072" max="14072" width="11" style="1" bestFit="1" customWidth="1"/>
    <col min="14073" max="14079" width="9.28515625" style="1" bestFit="1" customWidth="1"/>
    <col min="14080" max="14080" width="10" style="1" bestFit="1" customWidth="1"/>
    <col min="14081" max="14082" width="9.28515625" style="1" bestFit="1" customWidth="1"/>
    <col min="14083" max="14083" width="9.42578125" style="1" bestFit="1" customWidth="1"/>
    <col min="14084" max="14322" width="9.140625" style="1"/>
    <col min="14323" max="14323" width="10.28515625" style="1" customWidth="1"/>
    <col min="14324" max="14325" width="10.140625" style="1" bestFit="1" customWidth="1"/>
    <col min="14326" max="14326" width="9.85546875" style="1" bestFit="1" customWidth="1"/>
    <col min="14327" max="14327" width="4.5703125" style="1" customWidth="1"/>
    <col min="14328" max="14328" width="11" style="1" bestFit="1" customWidth="1"/>
    <col min="14329" max="14335" width="9.28515625" style="1" bestFit="1" customWidth="1"/>
    <col min="14336" max="14336" width="10" style="1" bestFit="1" customWidth="1"/>
    <col min="14337" max="14338" width="9.28515625" style="1" bestFit="1" customWidth="1"/>
    <col min="14339" max="14339" width="9.42578125" style="1" bestFit="1" customWidth="1"/>
    <col min="14340" max="14578" width="9.140625" style="1"/>
    <col min="14579" max="14579" width="10.28515625" style="1" customWidth="1"/>
    <col min="14580" max="14581" width="10.140625" style="1" bestFit="1" customWidth="1"/>
    <col min="14582" max="14582" width="9.85546875" style="1" bestFit="1" customWidth="1"/>
    <col min="14583" max="14583" width="4.5703125" style="1" customWidth="1"/>
    <col min="14584" max="14584" width="11" style="1" bestFit="1" customWidth="1"/>
    <col min="14585" max="14591" width="9.28515625" style="1" bestFit="1" customWidth="1"/>
    <col min="14592" max="14592" width="10" style="1" bestFit="1" customWidth="1"/>
    <col min="14593" max="14594" width="9.28515625" style="1" bestFit="1" customWidth="1"/>
    <col min="14595" max="14595" width="9.42578125" style="1" bestFit="1" customWidth="1"/>
    <col min="14596" max="14834" width="9.140625" style="1"/>
    <col min="14835" max="14835" width="10.28515625" style="1" customWidth="1"/>
    <col min="14836" max="14837" width="10.140625" style="1" bestFit="1" customWidth="1"/>
    <col min="14838" max="14838" width="9.85546875" style="1" bestFit="1" customWidth="1"/>
    <col min="14839" max="14839" width="4.5703125" style="1" customWidth="1"/>
    <col min="14840" max="14840" width="11" style="1" bestFit="1" customWidth="1"/>
    <col min="14841" max="14847" width="9.28515625" style="1" bestFit="1" customWidth="1"/>
    <col min="14848" max="14848" width="10" style="1" bestFit="1" customWidth="1"/>
    <col min="14849" max="14850" width="9.28515625" style="1" bestFit="1" customWidth="1"/>
    <col min="14851" max="14851" width="9.42578125" style="1" bestFit="1" customWidth="1"/>
    <col min="14852" max="15090" width="9.140625" style="1"/>
    <col min="15091" max="15091" width="10.28515625" style="1" customWidth="1"/>
    <col min="15092" max="15093" width="10.140625" style="1" bestFit="1" customWidth="1"/>
    <col min="15094" max="15094" width="9.85546875" style="1" bestFit="1" customWidth="1"/>
    <col min="15095" max="15095" width="4.5703125" style="1" customWidth="1"/>
    <col min="15096" max="15096" width="11" style="1" bestFit="1" customWidth="1"/>
    <col min="15097" max="15103" width="9.28515625" style="1" bestFit="1" customWidth="1"/>
    <col min="15104" max="15104" width="10" style="1" bestFit="1" customWidth="1"/>
    <col min="15105" max="15106" width="9.28515625" style="1" bestFit="1" customWidth="1"/>
    <col min="15107" max="15107" width="9.42578125" style="1" bestFit="1" customWidth="1"/>
    <col min="15108" max="15346" width="9.140625" style="1"/>
    <col min="15347" max="15347" width="10.28515625" style="1" customWidth="1"/>
    <col min="15348" max="15349" width="10.140625" style="1" bestFit="1" customWidth="1"/>
    <col min="15350" max="15350" width="9.85546875" style="1" bestFit="1" customWidth="1"/>
    <col min="15351" max="15351" width="4.5703125" style="1" customWidth="1"/>
    <col min="15352" max="15352" width="11" style="1" bestFit="1" customWidth="1"/>
    <col min="15353" max="15359" width="9.28515625" style="1" bestFit="1" customWidth="1"/>
    <col min="15360" max="15360" width="10" style="1" bestFit="1" customWidth="1"/>
    <col min="15361" max="15362" width="9.28515625" style="1" bestFit="1" customWidth="1"/>
    <col min="15363" max="15363" width="9.42578125" style="1" bestFit="1" customWidth="1"/>
    <col min="15364" max="15602" width="9.140625" style="1"/>
    <col min="15603" max="15603" width="10.28515625" style="1" customWidth="1"/>
    <col min="15604" max="15605" width="10.140625" style="1" bestFit="1" customWidth="1"/>
    <col min="15606" max="15606" width="9.85546875" style="1" bestFit="1" customWidth="1"/>
    <col min="15607" max="15607" width="4.5703125" style="1" customWidth="1"/>
    <col min="15608" max="15608" width="11" style="1" bestFit="1" customWidth="1"/>
    <col min="15609" max="15615" width="9.28515625" style="1" bestFit="1" customWidth="1"/>
    <col min="15616" max="15616" width="10" style="1" bestFit="1" customWidth="1"/>
    <col min="15617" max="15618" width="9.28515625" style="1" bestFit="1" customWidth="1"/>
    <col min="15619" max="15619" width="9.42578125" style="1" bestFit="1" customWidth="1"/>
    <col min="15620" max="15858" width="9.140625" style="1"/>
    <col min="15859" max="15859" width="10.28515625" style="1" customWidth="1"/>
    <col min="15860" max="15861" width="10.140625" style="1" bestFit="1" customWidth="1"/>
    <col min="15862" max="15862" width="9.85546875" style="1" bestFit="1" customWidth="1"/>
    <col min="15863" max="15863" width="4.5703125" style="1" customWidth="1"/>
    <col min="15864" max="15864" width="11" style="1" bestFit="1" customWidth="1"/>
    <col min="15865" max="15871" width="9.28515625" style="1" bestFit="1" customWidth="1"/>
    <col min="15872" max="15872" width="10" style="1" bestFit="1" customWidth="1"/>
    <col min="15873" max="15874" width="9.28515625" style="1" bestFit="1" customWidth="1"/>
    <col min="15875" max="15875" width="9.42578125" style="1" bestFit="1" customWidth="1"/>
    <col min="15876" max="16114" width="9.140625" style="1"/>
    <col min="16115" max="16115" width="10.28515625" style="1" customWidth="1"/>
    <col min="16116" max="16117" width="10.140625" style="1" bestFit="1" customWidth="1"/>
    <col min="16118" max="16118" width="9.85546875" style="1" bestFit="1" customWidth="1"/>
    <col min="16119" max="16119" width="4.5703125" style="1" customWidth="1"/>
    <col min="16120" max="16120" width="11" style="1" bestFit="1" customWidth="1"/>
    <col min="16121" max="16127" width="9.28515625" style="1" bestFit="1" customWidth="1"/>
    <col min="16128" max="16128" width="10" style="1" bestFit="1" customWidth="1"/>
    <col min="16129" max="16130" width="9.28515625" style="1" bestFit="1" customWidth="1"/>
    <col min="16131" max="16131" width="9.42578125" style="1" bestFit="1" customWidth="1"/>
    <col min="16132" max="16384" width="9.140625" style="1"/>
  </cols>
  <sheetData>
    <row r="1" spans="1:19" ht="14.25" thickTop="1" thickBot="1" x14ac:dyDescent="0.25">
      <c r="H1" s="8" t="s">
        <v>1</v>
      </c>
      <c r="I1" s="9"/>
      <c r="J1" s="9"/>
      <c r="K1" s="9"/>
      <c r="L1" s="9"/>
      <c r="M1" s="9"/>
      <c r="N1" s="9"/>
      <c r="O1" s="9"/>
      <c r="P1" s="9"/>
      <c r="Q1" s="9"/>
      <c r="R1" s="9"/>
      <c r="S1" s="10"/>
    </row>
    <row r="2" spans="1:19" ht="13.5" thickTop="1" x14ac:dyDescent="0.2">
      <c r="A2" s="1" t="s">
        <v>4</v>
      </c>
      <c r="B2" s="1" t="s">
        <v>2</v>
      </c>
      <c r="C2" s="1" t="s">
        <v>3</v>
      </c>
      <c r="D2" s="1" t="s">
        <v>0</v>
      </c>
      <c r="E2" s="1" t="s">
        <v>6</v>
      </c>
      <c r="F2" s="1" t="s">
        <v>5</v>
      </c>
      <c r="H2" s="11">
        <v>42736</v>
      </c>
      <c r="I2" s="11">
        <v>42767</v>
      </c>
      <c r="J2" s="11">
        <v>42795</v>
      </c>
      <c r="K2" s="11">
        <v>42826</v>
      </c>
      <c r="L2" s="11">
        <v>42856</v>
      </c>
      <c r="M2" s="11">
        <v>42887</v>
      </c>
      <c r="N2" s="11">
        <v>42917</v>
      </c>
      <c r="O2" s="11">
        <v>42948</v>
      </c>
      <c r="P2" s="11">
        <v>42979</v>
      </c>
      <c r="Q2" s="11">
        <v>43009</v>
      </c>
      <c r="R2" s="11">
        <v>43040</v>
      </c>
      <c r="S2" s="11">
        <v>43070</v>
      </c>
    </row>
    <row r="3" spans="1:19" x14ac:dyDescent="0.2">
      <c r="A3" s="3">
        <v>72475</v>
      </c>
      <c r="B3" s="4">
        <v>42736</v>
      </c>
      <c r="C3" s="4">
        <v>43008</v>
      </c>
      <c r="D3" s="5">
        <f>IF($C3&lt;&gt;"",$C3-$B3,"")</f>
        <v>272</v>
      </c>
      <c r="E3" s="6">
        <v>3018</v>
      </c>
      <c r="F3" s="6">
        <f>E3*D3</f>
        <v>820896</v>
      </c>
      <c r="G3" s="12"/>
      <c r="H3" s="5">
        <f t="shared" ref="H3:S18" ca="1" si="0">MAX(DATE(YEAR(NOW())+1,1,1)-DATE(YEAR(NOW())-1,1,1)
-MAX($B3-DATE(YEAR(NOW())-1,1,1),H$2-DATE(YEAR(NOW())-1,1,1))
-MAX(DATE(YEAR(NOW())+1,1,1)-$C3,DATE(YEAR(NOW())+1,1,1)-DATEVALUE(MONTH(H$2+31)&amp;"/1/"&amp;YEAR(H$2+31))),0)
+IF(AND(MONTH($C3)=MONTH(H$2),YEAR($C3)=YEAR(H$2)),1,0)</f>
        <v>31</v>
      </c>
      <c r="I3" s="5">
        <f t="shared" ca="1" si="0"/>
        <v>28</v>
      </c>
      <c r="J3" s="5">
        <f t="shared" ca="1" si="0"/>
        <v>31</v>
      </c>
      <c r="K3" s="5">
        <f t="shared" ca="1" si="0"/>
        <v>30</v>
      </c>
      <c r="L3" s="5">
        <f t="shared" ca="1" si="0"/>
        <v>31</v>
      </c>
      <c r="M3" s="5">
        <f t="shared" ca="1" si="0"/>
        <v>30</v>
      </c>
      <c r="N3" s="5">
        <f t="shared" ca="1" si="0"/>
        <v>31</v>
      </c>
      <c r="O3" s="5">
        <f t="shared" ca="1" si="0"/>
        <v>31</v>
      </c>
      <c r="P3" s="5">
        <f t="shared" ca="1" si="0"/>
        <v>30</v>
      </c>
      <c r="Q3" s="5">
        <f t="shared" ca="1" si="0"/>
        <v>0</v>
      </c>
      <c r="R3" s="5">
        <f t="shared" ca="1" si="0"/>
        <v>0</v>
      </c>
      <c r="S3" s="5">
        <f t="shared" ca="1" si="0"/>
        <v>0</v>
      </c>
    </row>
    <row r="4" spans="1:19" x14ac:dyDescent="0.2">
      <c r="A4" s="3">
        <v>75319</v>
      </c>
      <c r="B4" s="4">
        <v>42741</v>
      </c>
      <c r="C4" s="4">
        <v>42982</v>
      </c>
      <c r="D4" s="5">
        <f>IF($C4&lt;&gt;"",$C4-$B4,"")</f>
        <v>241</v>
      </c>
      <c r="E4" s="6">
        <v>3000</v>
      </c>
      <c r="F4" s="6">
        <f>E4*D4</f>
        <v>723000</v>
      </c>
      <c r="G4" s="12"/>
      <c r="H4" s="5">
        <f t="shared" ca="1" si="0"/>
        <v>26</v>
      </c>
      <c r="I4" s="5">
        <f t="shared" ca="1" si="0"/>
        <v>28</v>
      </c>
      <c r="J4" s="5">
        <f t="shared" ca="1" si="0"/>
        <v>31</v>
      </c>
      <c r="K4" s="5">
        <f t="shared" ca="1" si="0"/>
        <v>30</v>
      </c>
      <c r="L4" s="5">
        <f t="shared" ca="1" si="0"/>
        <v>31</v>
      </c>
      <c r="M4" s="5">
        <f t="shared" ca="1" si="0"/>
        <v>30</v>
      </c>
      <c r="N4" s="5">
        <f t="shared" ca="1" si="0"/>
        <v>31</v>
      </c>
      <c r="O4" s="5">
        <f t="shared" ca="1" si="0"/>
        <v>31</v>
      </c>
      <c r="P4" s="5">
        <f t="shared" ca="1" si="0"/>
        <v>4</v>
      </c>
      <c r="Q4" s="5">
        <f t="shared" ca="1" si="0"/>
        <v>0</v>
      </c>
      <c r="R4" s="5">
        <f t="shared" ca="1" si="0"/>
        <v>0</v>
      </c>
      <c r="S4" s="5">
        <f t="shared" ca="1" si="0"/>
        <v>0</v>
      </c>
    </row>
    <row r="5" spans="1:19" x14ac:dyDescent="0.2">
      <c r="A5" s="3">
        <v>53531</v>
      </c>
      <c r="B5" s="4">
        <v>42758</v>
      </c>
      <c r="C5" s="4">
        <v>42761</v>
      </c>
      <c r="D5" s="5">
        <f>IF($C5&lt;&gt;"",$C5-$B5,"")</f>
        <v>3</v>
      </c>
      <c r="E5" s="6">
        <v>3014</v>
      </c>
      <c r="F5" s="6">
        <f>E5*D5</f>
        <v>9042</v>
      </c>
      <c r="G5" s="12"/>
      <c r="H5" s="5">
        <f t="shared" ca="1" si="0"/>
        <v>4</v>
      </c>
      <c r="I5" s="5">
        <f t="shared" ca="1" si="0"/>
        <v>0</v>
      </c>
      <c r="J5" s="5">
        <f t="shared" ca="1" si="0"/>
        <v>0</v>
      </c>
      <c r="K5" s="5">
        <f t="shared" ca="1" si="0"/>
        <v>0</v>
      </c>
      <c r="L5" s="5">
        <f t="shared" ca="1" si="0"/>
        <v>0</v>
      </c>
      <c r="M5" s="5">
        <f t="shared" ca="1" si="0"/>
        <v>0</v>
      </c>
      <c r="N5" s="5">
        <f t="shared" ca="1" si="0"/>
        <v>0</v>
      </c>
      <c r="O5" s="5">
        <f t="shared" ca="1" si="0"/>
        <v>0</v>
      </c>
      <c r="P5" s="5">
        <f t="shared" ca="1" si="0"/>
        <v>0</v>
      </c>
      <c r="Q5" s="5">
        <f t="shared" ca="1" si="0"/>
        <v>0</v>
      </c>
      <c r="R5" s="5">
        <f t="shared" ca="1" si="0"/>
        <v>0</v>
      </c>
      <c r="S5" s="5">
        <f t="shared" ca="1" si="0"/>
        <v>0</v>
      </c>
    </row>
    <row r="6" spans="1:19" x14ac:dyDescent="0.2">
      <c r="A6" s="3">
        <v>68014</v>
      </c>
      <c r="B6" s="4">
        <v>42764</v>
      </c>
      <c r="C6" s="4">
        <v>42781</v>
      </c>
      <c r="D6" s="5">
        <f>IF($C6&lt;&gt;"",$C6-$B6,"")</f>
        <v>17</v>
      </c>
      <c r="E6" s="6">
        <v>3013</v>
      </c>
      <c r="F6" s="6">
        <f>E6*D6</f>
        <v>51221</v>
      </c>
      <c r="G6" s="12"/>
      <c r="H6" s="5">
        <f t="shared" ref="H6:S6" ca="1" si="1">MAX(DATE(YEAR(NOW())+1,1,1)-DATE(YEAR(NOW())-1,1,1)
-MAX($B6-DATE(YEAR(NOW())-1,1,1),H$2-DATE(YEAR(NOW())-1,1,1))
-MAX(DATE(YEAR(NOW())+1,1,1)-$C6,DATE(YEAR(NOW())+1,1,1)-DATEVALUE(MONTH(H$2+31)&amp;"/1/"&amp;YEAR(H$2+31))),0)
+IF(AND(MONTH($C6)=MONTH(H$2),YEAR($C6)=YEAR(H$2)),1,0)</f>
        <v>3</v>
      </c>
      <c r="I6" s="5">
        <f ca="1">MAX(DATE(YEAR(NOW())+1,1,1)-DATE(YEAR(NOW())-1,1,1)
-MAX($B6-DATE(YEAR(NOW())-1,1,1),I$2-DATE(YEAR(NOW())-1,1,1))
-MAX(DATE(YEAR(NOW())+1,1,1)-$C6,DATE(YEAR(NOW())+1,1,1)-DATEVALUE(MONTH(I$2+31)&amp;"/1/"&amp;YEAR(I$2+31))),0)
+IF(AND(MONTH($C6)=MONTH(I$2),YEAR($C6)=YEAR(I$2)),1,0)</f>
        <v>15</v>
      </c>
      <c r="J6" s="5">
        <f t="shared" ca="1" si="1"/>
        <v>0</v>
      </c>
      <c r="K6" s="5">
        <f t="shared" ca="1" si="1"/>
        <v>0</v>
      </c>
      <c r="L6" s="5">
        <f t="shared" ca="1" si="1"/>
        <v>0</v>
      </c>
      <c r="M6" s="5">
        <f t="shared" ca="1" si="1"/>
        <v>0</v>
      </c>
      <c r="N6" s="5">
        <f t="shared" ca="1" si="1"/>
        <v>0</v>
      </c>
      <c r="O6" s="5">
        <f t="shared" ca="1" si="1"/>
        <v>0</v>
      </c>
      <c r="P6" s="5">
        <f t="shared" ca="1" si="1"/>
        <v>0</v>
      </c>
      <c r="Q6" s="5">
        <f t="shared" ca="1" si="1"/>
        <v>0</v>
      </c>
      <c r="R6" s="5">
        <f t="shared" ca="1" si="1"/>
        <v>0</v>
      </c>
      <c r="S6" s="5">
        <f t="shared" ca="1" si="1"/>
        <v>0</v>
      </c>
    </row>
    <row r="7" spans="1:19" x14ac:dyDescent="0.2">
      <c r="A7" s="3">
        <v>47987</v>
      </c>
      <c r="B7" s="4">
        <v>42769</v>
      </c>
      <c r="C7" s="4">
        <v>42905</v>
      </c>
      <c r="D7" s="5">
        <f>IF($C7&lt;&gt;"",$C7-$B7,"")</f>
        <v>136</v>
      </c>
      <c r="E7" s="6">
        <v>3011</v>
      </c>
      <c r="F7" s="6">
        <f>E7*D7</f>
        <v>409496</v>
      </c>
      <c r="G7" s="12"/>
      <c r="H7" s="5">
        <f t="shared" ca="1" si="0"/>
        <v>0</v>
      </c>
      <c r="I7" s="5">
        <f t="shared" ca="1" si="0"/>
        <v>26</v>
      </c>
      <c r="J7" s="5">
        <f t="shared" ca="1" si="0"/>
        <v>31</v>
      </c>
      <c r="K7" s="5">
        <f t="shared" ca="1" si="0"/>
        <v>30</v>
      </c>
      <c r="L7" s="5">
        <f t="shared" ca="1" si="0"/>
        <v>31</v>
      </c>
      <c r="M7" s="5">
        <f t="shared" ca="1" si="0"/>
        <v>19</v>
      </c>
      <c r="N7" s="5">
        <f t="shared" ca="1" si="0"/>
        <v>0</v>
      </c>
      <c r="O7" s="5">
        <f t="shared" ca="1" si="0"/>
        <v>0</v>
      </c>
      <c r="P7" s="5">
        <f t="shared" ca="1" si="0"/>
        <v>0</v>
      </c>
      <c r="Q7" s="5">
        <f t="shared" ca="1" si="0"/>
        <v>0</v>
      </c>
      <c r="R7" s="5">
        <f t="shared" ca="1" si="0"/>
        <v>0</v>
      </c>
      <c r="S7" s="5">
        <f t="shared" ca="1" si="0"/>
        <v>0</v>
      </c>
    </row>
    <row r="8" spans="1:19" x14ac:dyDescent="0.2">
      <c r="A8" s="3">
        <v>61618</v>
      </c>
      <c r="B8" s="4">
        <v>42770</v>
      </c>
      <c r="C8" s="4">
        <v>43007</v>
      </c>
      <c r="D8" s="5">
        <f>IF($C8&lt;&gt;"",$C8-$B8,"")</f>
        <v>237</v>
      </c>
      <c r="E8" s="6">
        <v>3017</v>
      </c>
      <c r="F8" s="6">
        <f>E8*D8</f>
        <v>715029</v>
      </c>
      <c r="G8" s="12"/>
      <c r="H8" s="5">
        <f t="shared" ca="1" si="0"/>
        <v>0</v>
      </c>
      <c r="I8" s="5">
        <f t="shared" ca="1" si="0"/>
        <v>25</v>
      </c>
      <c r="J8" s="5">
        <f t="shared" ca="1" si="0"/>
        <v>31</v>
      </c>
      <c r="K8" s="5">
        <f t="shared" ca="1" si="0"/>
        <v>30</v>
      </c>
      <c r="L8" s="5">
        <f t="shared" ca="1" si="0"/>
        <v>31</v>
      </c>
      <c r="M8" s="5">
        <f t="shared" ca="1" si="0"/>
        <v>30</v>
      </c>
      <c r="N8" s="5">
        <f t="shared" ca="1" si="0"/>
        <v>31</v>
      </c>
      <c r="O8" s="5">
        <f t="shared" ca="1" si="0"/>
        <v>31</v>
      </c>
      <c r="P8" s="5">
        <f t="shared" ca="1" si="0"/>
        <v>29</v>
      </c>
      <c r="Q8" s="5">
        <f t="shared" ca="1" si="0"/>
        <v>0</v>
      </c>
      <c r="R8" s="5">
        <f t="shared" ca="1" si="0"/>
        <v>0</v>
      </c>
      <c r="S8" s="5">
        <f t="shared" ca="1" si="0"/>
        <v>0</v>
      </c>
    </row>
    <row r="9" spans="1:19" x14ac:dyDescent="0.2">
      <c r="A9" s="3">
        <v>70119</v>
      </c>
      <c r="B9" s="4">
        <v>42777</v>
      </c>
      <c r="C9" s="4">
        <v>42912</v>
      </c>
      <c r="D9" s="5">
        <f>IF($C9&lt;&gt;"",$C9-$B9,"")</f>
        <v>135</v>
      </c>
      <c r="E9" s="6">
        <v>3006</v>
      </c>
      <c r="F9" s="6">
        <f>E9*D9</f>
        <v>405810</v>
      </c>
      <c r="G9" s="12"/>
      <c r="H9" s="5">
        <f t="shared" ca="1" si="0"/>
        <v>0</v>
      </c>
      <c r="I9" s="5">
        <f t="shared" ca="1" si="0"/>
        <v>18</v>
      </c>
      <c r="J9" s="5">
        <f t="shared" ca="1" si="0"/>
        <v>31</v>
      </c>
      <c r="K9" s="5">
        <f t="shared" ca="1" si="0"/>
        <v>30</v>
      </c>
      <c r="L9" s="5">
        <f t="shared" ca="1" si="0"/>
        <v>31</v>
      </c>
      <c r="M9" s="5">
        <f t="shared" ca="1" si="0"/>
        <v>26</v>
      </c>
      <c r="N9" s="5">
        <f t="shared" ca="1" si="0"/>
        <v>0</v>
      </c>
      <c r="O9" s="5">
        <f t="shared" ca="1" si="0"/>
        <v>0</v>
      </c>
      <c r="P9" s="5">
        <f t="shared" ca="1" si="0"/>
        <v>0</v>
      </c>
      <c r="Q9" s="5">
        <f t="shared" ca="1" si="0"/>
        <v>0</v>
      </c>
      <c r="R9" s="5">
        <f t="shared" ca="1" si="0"/>
        <v>0</v>
      </c>
      <c r="S9" s="5">
        <f t="shared" ca="1" si="0"/>
        <v>0</v>
      </c>
    </row>
    <row r="10" spans="1:19" x14ac:dyDescent="0.2">
      <c r="A10" s="3">
        <v>46804</v>
      </c>
      <c r="B10" s="4">
        <v>42785</v>
      </c>
      <c r="C10" s="4">
        <v>43007</v>
      </c>
      <c r="D10" s="5">
        <f>IF($C10&lt;&gt;"",$C10-$B10,"")</f>
        <v>222</v>
      </c>
      <c r="E10" s="6">
        <v>3003</v>
      </c>
      <c r="F10" s="6">
        <f>E10*D10</f>
        <v>666666</v>
      </c>
      <c r="G10" s="12"/>
      <c r="H10" s="5">
        <f t="shared" ca="1" si="0"/>
        <v>0</v>
      </c>
      <c r="I10" s="5">
        <f t="shared" ca="1" si="0"/>
        <v>10</v>
      </c>
      <c r="J10" s="5">
        <f t="shared" ca="1" si="0"/>
        <v>31</v>
      </c>
      <c r="K10" s="5">
        <f t="shared" ca="1" si="0"/>
        <v>30</v>
      </c>
      <c r="L10" s="5">
        <f t="shared" ca="1" si="0"/>
        <v>31</v>
      </c>
      <c r="M10" s="5">
        <f t="shared" ca="1" si="0"/>
        <v>30</v>
      </c>
      <c r="N10" s="5">
        <f t="shared" ca="1" si="0"/>
        <v>31</v>
      </c>
      <c r="O10" s="5">
        <f t="shared" ca="1" si="0"/>
        <v>31</v>
      </c>
      <c r="P10" s="5">
        <f t="shared" ca="1" si="0"/>
        <v>29</v>
      </c>
      <c r="Q10" s="5">
        <f t="shared" ca="1" si="0"/>
        <v>0</v>
      </c>
      <c r="R10" s="5">
        <f t="shared" ca="1" si="0"/>
        <v>0</v>
      </c>
      <c r="S10" s="5">
        <f t="shared" ca="1" si="0"/>
        <v>0</v>
      </c>
    </row>
    <row r="11" spans="1:19" x14ac:dyDescent="0.2">
      <c r="A11" s="3">
        <v>71953</v>
      </c>
      <c r="B11" s="4">
        <v>42791</v>
      </c>
      <c r="C11" s="4">
        <v>42962</v>
      </c>
      <c r="D11" s="5">
        <f>IF($C11&lt;&gt;"",$C11-$B11,"")</f>
        <v>171</v>
      </c>
      <c r="E11" s="6">
        <v>3000</v>
      </c>
      <c r="F11" s="6">
        <f>E11*D11</f>
        <v>513000</v>
      </c>
      <c r="H11" s="5">
        <f t="shared" ca="1" si="0"/>
        <v>0</v>
      </c>
      <c r="I11" s="5">
        <f t="shared" ca="1" si="0"/>
        <v>4</v>
      </c>
      <c r="J11" s="5">
        <f t="shared" ca="1" si="0"/>
        <v>31</v>
      </c>
      <c r="K11" s="5">
        <f t="shared" ca="1" si="0"/>
        <v>30</v>
      </c>
      <c r="L11" s="5">
        <f t="shared" ca="1" si="0"/>
        <v>31</v>
      </c>
      <c r="M11" s="5">
        <f t="shared" ca="1" si="0"/>
        <v>30</v>
      </c>
      <c r="N11" s="5">
        <f t="shared" ca="1" si="0"/>
        <v>31</v>
      </c>
      <c r="O11" s="5">
        <f t="shared" ca="1" si="0"/>
        <v>15</v>
      </c>
      <c r="P11" s="5">
        <f t="shared" ca="1" si="0"/>
        <v>0</v>
      </c>
      <c r="Q11" s="5">
        <f t="shared" ca="1" si="0"/>
        <v>0</v>
      </c>
      <c r="R11" s="5">
        <f t="shared" ca="1" si="0"/>
        <v>0</v>
      </c>
      <c r="S11" s="5">
        <f t="shared" ca="1" si="0"/>
        <v>0</v>
      </c>
    </row>
    <row r="12" spans="1:19" x14ac:dyDescent="0.2">
      <c r="A12" s="3">
        <v>49758</v>
      </c>
      <c r="B12" s="4">
        <v>42791</v>
      </c>
      <c r="C12" s="4">
        <v>43007</v>
      </c>
      <c r="D12" s="5">
        <f>IF($C12&lt;&gt;"",$C12-$B12,"")</f>
        <v>216</v>
      </c>
      <c r="E12" s="6">
        <v>3005</v>
      </c>
      <c r="F12" s="6">
        <f>E12*D12</f>
        <v>649080</v>
      </c>
      <c r="H12" s="5">
        <f t="shared" ca="1" si="0"/>
        <v>0</v>
      </c>
      <c r="I12" s="5">
        <f t="shared" ca="1" si="0"/>
        <v>4</v>
      </c>
      <c r="J12" s="5">
        <f t="shared" ca="1" si="0"/>
        <v>31</v>
      </c>
      <c r="K12" s="5">
        <f t="shared" ca="1" si="0"/>
        <v>30</v>
      </c>
      <c r="L12" s="5">
        <f t="shared" ca="1" si="0"/>
        <v>31</v>
      </c>
      <c r="M12" s="5">
        <f t="shared" ca="1" si="0"/>
        <v>30</v>
      </c>
      <c r="N12" s="5">
        <f t="shared" ca="1" si="0"/>
        <v>31</v>
      </c>
      <c r="O12" s="5">
        <f t="shared" ca="1" si="0"/>
        <v>31</v>
      </c>
      <c r="P12" s="5">
        <f t="shared" ca="1" si="0"/>
        <v>29</v>
      </c>
      <c r="Q12" s="5">
        <f t="shared" ca="1" si="0"/>
        <v>0</v>
      </c>
      <c r="R12" s="5">
        <f t="shared" ca="1" si="0"/>
        <v>0</v>
      </c>
      <c r="S12" s="5">
        <f t="shared" ca="1" si="0"/>
        <v>0</v>
      </c>
    </row>
    <row r="13" spans="1:19" x14ac:dyDescent="0.2">
      <c r="A13" s="3">
        <v>57332</v>
      </c>
      <c r="B13" s="4">
        <v>42808</v>
      </c>
      <c r="C13" s="4">
        <v>42839</v>
      </c>
      <c r="D13" s="5">
        <f>IF($C13&lt;&gt;"",$C13-$B13,"")</f>
        <v>31</v>
      </c>
      <c r="E13" s="6">
        <v>3002</v>
      </c>
      <c r="F13" s="6">
        <f>E13*D13</f>
        <v>93062</v>
      </c>
      <c r="H13" s="5">
        <f t="shared" ca="1" si="0"/>
        <v>0</v>
      </c>
      <c r="I13" s="5">
        <f t="shared" ca="1" si="0"/>
        <v>0</v>
      </c>
      <c r="J13" s="5">
        <f t="shared" ca="1" si="0"/>
        <v>18</v>
      </c>
      <c r="K13" s="5">
        <f t="shared" ca="1" si="0"/>
        <v>14</v>
      </c>
      <c r="L13" s="5">
        <f t="shared" ca="1" si="0"/>
        <v>0</v>
      </c>
      <c r="M13" s="5">
        <f t="shared" ca="1" si="0"/>
        <v>0</v>
      </c>
      <c r="N13" s="5">
        <f t="shared" ca="1" si="0"/>
        <v>0</v>
      </c>
      <c r="O13" s="5">
        <f t="shared" ca="1" si="0"/>
        <v>0</v>
      </c>
      <c r="P13" s="5">
        <f t="shared" ca="1" si="0"/>
        <v>0</v>
      </c>
      <c r="Q13" s="5">
        <f t="shared" ca="1" si="0"/>
        <v>0</v>
      </c>
      <c r="R13" s="5">
        <f t="shared" ca="1" si="0"/>
        <v>0</v>
      </c>
      <c r="S13" s="5">
        <f t="shared" ca="1" si="0"/>
        <v>0</v>
      </c>
    </row>
    <row r="14" spans="1:19" x14ac:dyDescent="0.2">
      <c r="A14" s="3">
        <v>59387</v>
      </c>
      <c r="B14" s="4">
        <v>42823</v>
      </c>
      <c r="C14" s="4">
        <v>42974</v>
      </c>
      <c r="D14" s="5">
        <f>IF($C14&lt;&gt;"",$C14-$B14,"")</f>
        <v>151</v>
      </c>
      <c r="E14" s="6">
        <v>3009</v>
      </c>
      <c r="F14" s="6">
        <f>E14*D14</f>
        <v>454359</v>
      </c>
      <c r="H14" s="5">
        <f t="shared" ca="1" si="0"/>
        <v>0</v>
      </c>
      <c r="I14" s="5">
        <f t="shared" ca="1" si="0"/>
        <v>0</v>
      </c>
      <c r="J14" s="5">
        <f t="shared" ca="1" si="0"/>
        <v>3</v>
      </c>
      <c r="K14" s="5">
        <f t="shared" ca="1" si="0"/>
        <v>30</v>
      </c>
      <c r="L14" s="5">
        <f t="shared" ca="1" si="0"/>
        <v>31</v>
      </c>
      <c r="M14" s="5">
        <f t="shared" ca="1" si="0"/>
        <v>30</v>
      </c>
      <c r="N14" s="5">
        <f t="shared" ca="1" si="0"/>
        <v>31</v>
      </c>
      <c r="O14" s="5">
        <f t="shared" ca="1" si="0"/>
        <v>27</v>
      </c>
      <c r="P14" s="5">
        <f t="shared" ca="1" si="0"/>
        <v>0</v>
      </c>
      <c r="Q14" s="5">
        <f t="shared" ca="1" si="0"/>
        <v>0</v>
      </c>
      <c r="R14" s="5">
        <f t="shared" ca="1" si="0"/>
        <v>0</v>
      </c>
      <c r="S14" s="5">
        <f t="shared" ca="1" si="0"/>
        <v>0</v>
      </c>
    </row>
    <row r="15" spans="1:19" x14ac:dyDescent="0.2">
      <c r="A15" s="3">
        <v>51644</v>
      </c>
      <c r="B15" s="4">
        <v>42825</v>
      </c>
      <c r="C15" s="4">
        <v>42911</v>
      </c>
      <c r="D15" s="5">
        <f>IF($C15&lt;&gt;"",$C15-$B15,"")</f>
        <v>86</v>
      </c>
      <c r="E15" s="6">
        <v>3004</v>
      </c>
      <c r="F15" s="6">
        <f>E15*D15</f>
        <v>258344</v>
      </c>
      <c r="H15" s="5">
        <f t="shared" ca="1" si="0"/>
        <v>0</v>
      </c>
      <c r="I15" s="5">
        <f t="shared" ca="1" si="0"/>
        <v>0</v>
      </c>
      <c r="J15" s="5">
        <f t="shared" ca="1" si="0"/>
        <v>1</v>
      </c>
      <c r="K15" s="5">
        <f t="shared" ca="1" si="0"/>
        <v>30</v>
      </c>
      <c r="L15" s="5">
        <f t="shared" ca="1" si="0"/>
        <v>31</v>
      </c>
      <c r="M15" s="5">
        <f t="shared" ca="1" si="0"/>
        <v>25</v>
      </c>
      <c r="N15" s="5">
        <f t="shared" ca="1" si="0"/>
        <v>0</v>
      </c>
      <c r="O15" s="5">
        <f t="shared" ca="1" si="0"/>
        <v>0</v>
      </c>
      <c r="P15" s="5">
        <f t="shared" ca="1" si="0"/>
        <v>0</v>
      </c>
      <c r="Q15" s="5">
        <f t="shared" ca="1" si="0"/>
        <v>0</v>
      </c>
      <c r="R15" s="5">
        <f t="shared" ca="1" si="0"/>
        <v>0</v>
      </c>
      <c r="S15" s="5">
        <f t="shared" ca="1" si="0"/>
        <v>0</v>
      </c>
    </row>
    <row r="16" spans="1:19" x14ac:dyDescent="0.2">
      <c r="A16" s="3">
        <v>50690</v>
      </c>
      <c r="B16" s="4">
        <v>42826</v>
      </c>
      <c r="C16" s="4">
        <v>42828</v>
      </c>
      <c r="D16" s="5">
        <f>IF($C16&lt;&gt;"",$C16-$B16,"")</f>
        <v>2</v>
      </c>
      <c r="E16" s="6">
        <v>3015</v>
      </c>
      <c r="F16" s="6">
        <f>E16*D16</f>
        <v>6030</v>
      </c>
      <c r="H16" s="5">
        <f t="shared" ca="1" si="0"/>
        <v>0</v>
      </c>
      <c r="I16" s="5">
        <f t="shared" ca="1" si="0"/>
        <v>0</v>
      </c>
      <c r="J16" s="5">
        <f t="shared" ca="1" si="0"/>
        <v>0</v>
      </c>
      <c r="K16" s="5">
        <f t="shared" ca="1" si="0"/>
        <v>3</v>
      </c>
      <c r="L16" s="5">
        <f t="shared" ca="1" si="0"/>
        <v>0</v>
      </c>
      <c r="M16" s="5">
        <f t="shared" ca="1" si="0"/>
        <v>0</v>
      </c>
      <c r="N16" s="5">
        <f t="shared" ca="1" si="0"/>
        <v>0</v>
      </c>
      <c r="O16" s="5">
        <f t="shared" ca="1" si="0"/>
        <v>0</v>
      </c>
      <c r="P16" s="5">
        <f t="shared" ca="1" si="0"/>
        <v>0</v>
      </c>
      <c r="Q16" s="5">
        <f t="shared" ca="1" si="0"/>
        <v>0</v>
      </c>
      <c r="R16" s="5">
        <f t="shared" ca="1" si="0"/>
        <v>0</v>
      </c>
      <c r="S16" s="5">
        <f t="shared" ca="1" si="0"/>
        <v>0</v>
      </c>
    </row>
    <row r="17" spans="1:19" x14ac:dyDescent="0.2">
      <c r="A17" s="3">
        <v>54252</v>
      </c>
      <c r="B17" s="4">
        <v>42844</v>
      </c>
      <c r="C17" s="4">
        <v>43007</v>
      </c>
      <c r="D17" s="5">
        <f>IF($C17&lt;&gt;"",$C17-$B17,"")</f>
        <v>163</v>
      </c>
      <c r="E17" s="6">
        <v>3000</v>
      </c>
      <c r="F17" s="6">
        <f>E17*D17</f>
        <v>489000</v>
      </c>
      <c r="H17" s="5">
        <f t="shared" ca="1" si="0"/>
        <v>0</v>
      </c>
      <c r="I17" s="5">
        <f t="shared" ca="1" si="0"/>
        <v>0</v>
      </c>
      <c r="J17" s="5">
        <f t="shared" ca="1" si="0"/>
        <v>0</v>
      </c>
      <c r="K17" s="5">
        <f t="shared" ca="1" si="0"/>
        <v>12</v>
      </c>
      <c r="L17" s="5">
        <f t="shared" ca="1" si="0"/>
        <v>31</v>
      </c>
      <c r="M17" s="5">
        <f t="shared" ca="1" si="0"/>
        <v>30</v>
      </c>
      <c r="N17" s="5">
        <f t="shared" ca="1" si="0"/>
        <v>31</v>
      </c>
      <c r="O17" s="5">
        <f t="shared" ca="1" si="0"/>
        <v>31</v>
      </c>
      <c r="P17" s="5">
        <f t="shared" ca="1" si="0"/>
        <v>29</v>
      </c>
      <c r="Q17" s="5">
        <f t="shared" ca="1" si="0"/>
        <v>0</v>
      </c>
      <c r="R17" s="5">
        <f t="shared" ca="1" si="0"/>
        <v>0</v>
      </c>
      <c r="S17" s="5">
        <f t="shared" ca="1" si="0"/>
        <v>0</v>
      </c>
    </row>
    <row r="18" spans="1:19" x14ac:dyDescent="0.2">
      <c r="A18" s="3">
        <v>49134</v>
      </c>
      <c r="B18" s="4">
        <v>42858</v>
      </c>
      <c r="C18" s="4">
        <v>43007</v>
      </c>
      <c r="D18" s="5">
        <f>IF($C18&lt;&gt;"",$C18-$B18,"")</f>
        <v>149</v>
      </c>
      <c r="E18" s="6">
        <v>3019</v>
      </c>
      <c r="F18" s="6">
        <f>E18*D18</f>
        <v>449831</v>
      </c>
      <c r="H18" s="5">
        <f t="shared" ca="1" si="0"/>
        <v>0</v>
      </c>
      <c r="I18" s="5">
        <f t="shared" ca="1" si="0"/>
        <v>0</v>
      </c>
      <c r="J18" s="5">
        <f t="shared" ca="1" si="0"/>
        <v>0</v>
      </c>
      <c r="K18" s="5">
        <f t="shared" ca="1" si="0"/>
        <v>0</v>
      </c>
      <c r="L18" s="5">
        <f t="shared" ca="1" si="0"/>
        <v>29</v>
      </c>
      <c r="M18" s="5">
        <f t="shared" ca="1" si="0"/>
        <v>30</v>
      </c>
      <c r="N18" s="5">
        <f t="shared" ca="1" si="0"/>
        <v>31</v>
      </c>
      <c r="O18" s="5">
        <f t="shared" ca="1" si="0"/>
        <v>31</v>
      </c>
      <c r="P18" s="5">
        <f t="shared" ca="1" si="0"/>
        <v>29</v>
      </c>
      <c r="Q18" s="5">
        <f t="shared" ca="1" si="0"/>
        <v>0</v>
      </c>
      <c r="R18" s="5">
        <f t="shared" ca="1" si="0"/>
        <v>0</v>
      </c>
      <c r="S18" s="5">
        <f t="shared" ca="1" si="0"/>
        <v>0</v>
      </c>
    </row>
    <row r="19" spans="1:19" x14ac:dyDescent="0.2">
      <c r="A19" s="3">
        <v>68287</v>
      </c>
      <c r="B19" s="4">
        <v>42862</v>
      </c>
      <c r="C19" s="4">
        <v>43007</v>
      </c>
      <c r="D19" s="5">
        <f>IF($C19&lt;&gt;"",$C19-$B19,"")</f>
        <v>145</v>
      </c>
      <c r="E19" s="6">
        <v>3000</v>
      </c>
      <c r="F19" s="6">
        <f>E19*D19</f>
        <v>435000</v>
      </c>
      <c r="H19" s="5">
        <f t="shared" ref="H19:S32" ca="1" si="2">MAX(DATE(YEAR(NOW())+1,1,1)-DATE(YEAR(NOW())-1,1,1)
-MAX($B19-DATE(YEAR(NOW())-1,1,1),H$2-DATE(YEAR(NOW())-1,1,1))
-MAX(DATE(YEAR(NOW())+1,1,1)-$C19,DATE(YEAR(NOW())+1,1,1)-DATEVALUE(MONTH(H$2+31)&amp;"/1/"&amp;YEAR(H$2+31))),0)
+IF(AND(MONTH($C19)=MONTH(H$2),YEAR($C19)=YEAR(H$2)),1,0)</f>
        <v>0</v>
      </c>
      <c r="I19" s="5">
        <f t="shared" ca="1" si="2"/>
        <v>0</v>
      </c>
      <c r="J19" s="5">
        <f t="shared" ca="1" si="2"/>
        <v>0</v>
      </c>
      <c r="K19" s="5">
        <f t="shared" ca="1" si="2"/>
        <v>0</v>
      </c>
      <c r="L19" s="5">
        <f t="shared" ca="1" si="2"/>
        <v>25</v>
      </c>
      <c r="M19" s="5">
        <f t="shared" ca="1" si="2"/>
        <v>30</v>
      </c>
      <c r="N19" s="5">
        <f t="shared" ca="1" si="2"/>
        <v>31</v>
      </c>
      <c r="O19" s="5">
        <f t="shared" ca="1" si="2"/>
        <v>31</v>
      </c>
      <c r="P19" s="5">
        <f t="shared" ca="1" si="2"/>
        <v>29</v>
      </c>
      <c r="Q19" s="5">
        <f t="shared" ca="1" si="2"/>
        <v>0</v>
      </c>
      <c r="R19" s="5">
        <f t="shared" ca="1" si="2"/>
        <v>0</v>
      </c>
      <c r="S19" s="5">
        <f t="shared" ca="1" si="2"/>
        <v>0</v>
      </c>
    </row>
    <row r="20" spans="1:19" x14ac:dyDescent="0.2">
      <c r="A20" s="3">
        <v>56165</v>
      </c>
      <c r="B20" s="4">
        <v>42867</v>
      </c>
      <c r="C20" s="4">
        <v>42918</v>
      </c>
      <c r="D20" s="5">
        <f>IF($C20&lt;&gt;"",$C20-$B20,"")</f>
        <v>51</v>
      </c>
      <c r="E20" s="6">
        <v>3000</v>
      </c>
      <c r="F20" s="6">
        <f>E20*D20</f>
        <v>153000</v>
      </c>
      <c r="H20" s="5">
        <f t="shared" ca="1" si="2"/>
        <v>0</v>
      </c>
      <c r="I20" s="5">
        <f t="shared" ca="1" si="2"/>
        <v>0</v>
      </c>
      <c r="J20" s="5">
        <f t="shared" ca="1" si="2"/>
        <v>0</v>
      </c>
      <c r="K20" s="5">
        <f t="shared" ca="1" si="2"/>
        <v>0</v>
      </c>
      <c r="L20" s="5">
        <f t="shared" ca="1" si="2"/>
        <v>20</v>
      </c>
      <c r="M20" s="5">
        <f t="shared" ca="1" si="2"/>
        <v>30</v>
      </c>
      <c r="N20" s="5">
        <f t="shared" ca="1" si="2"/>
        <v>2</v>
      </c>
      <c r="O20" s="5">
        <f t="shared" ca="1" si="2"/>
        <v>0</v>
      </c>
      <c r="P20" s="5">
        <f t="shared" ca="1" si="2"/>
        <v>0</v>
      </c>
      <c r="Q20" s="5">
        <f t="shared" ca="1" si="2"/>
        <v>0</v>
      </c>
      <c r="R20" s="5">
        <f t="shared" ca="1" si="2"/>
        <v>0</v>
      </c>
      <c r="S20" s="5">
        <f t="shared" ca="1" si="2"/>
        <v>0</v>
      </c>
    </row>
    <row r="21" spans="1:19" x14ac:dyDescent="0.2">
      <c r="A21" s="3">
        <v>50342</v>
      </c>
      <c r="B21" s="4">
        <v>42876</v>
      </c>
      <c r="C21" s="4">
        <v>43007</v>
      </c>
      <c r="D21" s="5">
        <f>IF($C21&lt;&gt;"",$C21-$B21,"")</f>
        <v>131</v>
      </c>
      <c r="E21" s="6">
        <v>3010</v>
      </c>
      <c r="F21" s="6">
        <f>E21*D21</f>
        <v>394310</v>
      </c>
      <c r="H21" s="5">
        <f t="shared" ca="1" si="2"/>
        <v>0</v>
      </c>
      <c r="I21" s="5">
        <f t="shared" ca="1" si="2"/>
        <v>0</v>
      </c>
      <c r="J21" s="5">
        <f t="shared" ca="1" si="2"/>
        <v>0</v>
      </c>
      <c r="K21" s="5">
        <f t="shared" ca="1" si="2"/>
        <v>0</v>
      </c>
      <c r="L21" s="5">
        <f t="shared" ca="1" si="2"/>
        <v>11</v>
      </c>
      <c r="M21" s="5">
        <f t="shared" ca="1" si="2"/>
        <v>30</v>
      </c>
      <c r="N21" s="5">
        <f t="shared" ca="1" si="2"/>
        <v>31</v>
      </c>
      <c r="O21" s="5">
        <f t="shared" ca="1" si="2"/>
        <v>31</v>
      </c>
      <c r="P21" s="5">
        <f t="shared" ca="1" si="2"/>
        <v>29</v>
      </c>
      <c r="Q21" s="5">
        <f t="shared" ca="1" si="2"/>
        <v>0</v>
      </c>
      <c r="R21" s="5">
        <f t="shared" ca="1" si="2"/>
        <v>0</v>
      </c>
      <c r="S21" s="5">
        <f t="shared" ca="1" si="2"/>
        <v>0</v>
      </c>
    </row>
    <row r="22" spans="1:19" x14ac:dyDescent="0.2">
      <c r="A22" s="3">
        <v>54727</v>
      </c>
      <c r="B22" s="4">
        <v>42923</v>
      </c>
      <c r="C22" s="4">
        <v>42945</v>
      </c>
      <c r="D22" s="5">
        <f>IF($C22&lt;&gt;"",$C22-$B22,"")</f>
        <v>22</v>
      </c>
      <c r="E22" s="6">
        <v>3000</v>
      </c>
      <c r="F22" s="6">
        <f>E22*D22</f>
        <v>66000</v>
      </c>
      <c r="H22" s="5">
        <f t="shared" ca="1" si="2"/>
        <v>0</v>
      </c>
      <c r="I22" s="5">
        <f t="shared" ca="1" si="2"/>
        <v>0</v>
      </c>
      <c r="J22" s="5">
        <f t="shared" ca="1" si="2"/>
        <v>0</v>
      </c>
      <c r="K22" s="5">
        <f t="shared" ca="1" si="2"/>
        <v>0</v>
      </c>
      <c r="L22" s="5">
        <f t="shared" ca="1" si="2"/>
        <v>0</v>
      </c>
      <c r="M22" s="5">
        <f t="shared" ca="1" si="2"/>
        <v>0</v>
      </c>
      <c r="N22" s="5">
        <f t="shared" ca="1" si="2"/>
        <v>23</v>
      </c>
      <c r="O22" s="5">
        <f t="shared" ca="1" si="2"/>
        <v>0</v>
      </c>
      <c r="P22" s="5">
        <f t="shared" ca="1" si="2"/>
        <v>0</v>
      </c>
      <c r="Q22" s="5">
        <f t="shared" ca="1" si="2"/>
        <v>0</v>
      </c>
      <c r="R22" s="5">
        <f t="shared" ca="1" si="2"/>
        <v>0</v>
      </c>
      <c r="S22" s="5">
        <f t="shared" ca="1" si="2"/>
        <v>0</v>
      </c>
    </row>
    <row r="23" spans="1:19" x14ac:dyDescent="0.2">
      <c r="A23" s="3">
        <v>71655</v>
      </c>
      <c r="B23" s="4">
        <v>42931</v>
      </c>
      <c r="C23" s="4">
        <v>43007</v>
      </c>
      <c r="D23" s="5">
        <f>IF($C23&lt;&gt;"",$C23-$B23,"")</f>
        <v>76</v>
      </c>
      <c r="E23" s="6">
        <v>3000</v>
      </c>
      <c r="F23" s="6">
        <f>E23*D23</f>
        <v>228000</v>
      </c>
      <c r="H23" s="5">
        <f t="shared" ca="1" si="2"/>
        <v>0</v>
      </c>
      <c r="I23" s="5">
        <f t="shared" ca="1" si="2"/>
        <v>0</v>
      </c>
      <c r="J23" s="5">
        <f t="shared" ca="1" si="2"/>
        <v>0</v>
      </c>
      <c r="K23" s="5">
        <f t="shared" ca="1" si="2"/>
        <v>0</v>
      </c>
      <c r="L23" s="5">
        <f t="shared" ca="1" si="2"/>
        <v>0</v>
      </c>
      <c r="M23" s="5">
        <f t="shared" ca="1" si="2"/>
        <v>0</v>
      </c>
      <c r="N23" s="5">
        <f t="shared" ca="1" si="2"/>
        <v>17</v>
      </c>
      <c r="O23" s="5">
        <f t="shared" ca="1" si="2"/>
        <v>31</v>
      </c>
      <c r="P23" s="5">
        <f t="shared" ca="1" si="2"/>
        <v>29</v>
      </c>
      <c r="Q23" s="5">
        <f t="shared" ca="1" si="2"/>
        <v>0</v>
      </c>
      <c r="R23" s="5">
        <f t="shared" ca="1" si="2"/>
        <v>0</v>
      </c>
      <c r="S23" s="5">
        <f t="shared" ca="1" si="2"/>
        <v>0</v>
      </c>
    </row>
    <row r="24" spans="1:19" x14ac:dyDescent="0.2">
      <c r="A24" s="3">
        <v>53203</v>
      </c>
      <c r="B24" s="4">
        <v>42951</v>
      </c>
      <c r="C24" s="4">
        <v>43007</v>
      </c>
      <c r="D24" s="5">
        <f>IF($C24&lt;&gt;"",$C24-$B24,"")</f>
        <v>56</v>
      </c>
      <c r="E24" s="6">
        <v>3001</v>
      </c>
      <c r="F24" s="6">
        <f>E24*D24</f>
        <v>168056</v>
      </c>
      <c r="H24" s="5">
        <f t="shared" ca="1" si="2"/>
        <v>0</v>
      </c>
      <c r="I24" s="5">
        <f t="shared" ca="1" si="2"/>
        <v>0</v>
      </c>
      <c r="J24" s="5">
        <f t="shared" ca="1" si="2"/>
        <v>0</v>
      </c>
      <c r="K24" s="5">
        <f t="shared" ca="1" si="2"/>
        <v>0</v>
      </c>
      <c r="L24" s="5">
        <f t="shared" ca="1" si="2"/>
        <v>0</v>
      </c>
      <c r="M24" s="5">
        <f t="shared" ca="1" si="2"/>
        <v>0</v>
      </c>
      <c r="N24" s="5">
        <f t="shared" ca="1" si="2"/>
        <v>0</v>
      </c>
      <c r="O24" s="5">
        <f t="shared" ca="1" si="2"/>
        <v>28</v>
      </c>
      <c r="P24" s="5">
        <f t="shared" ca="1" si="2"/>
        <v>29</v>
      </c>
      <c r="Q24" s="5">
        <f t="shared" ca="1" si="2"/>
        <v>0</v>
      </c>
      <c r="R24" s="5">
        <f t="shared" ca="1" si="2"/>
        <v>0</v>
      </c>
      <c r="S24" s="5">
        <f t="shared" ca="1" si="2"/>
        <v>0</v>
      </c>
    </row>
    <row r="25" spans="1:19" x14ac:dyDescent="0.2">
      <c r="A25" s="3">
        <v>76269</v>
      </c>
      <c r="B25" s="4">
        <v>42951</v>
      </c>
      <c r="C25" s="4">
        <v>43007</v>
      </c>
      <c r="D25" s="5">
        <f>IF($C25&lt;&gt;"",$C25-$B25,"")</f>
        <v>56</v>
      </c>
      <c r="E25" s="6">
        <v>3016</v>
      </c>
      <c r="F25" s="6">
        <f>E25*D25</f>
        <v>168896</v>
      </c>
      <c r="H25" s="5">
        <f t="shared" ca="1" si="2"/>
        <v>0</v>
      </c>
      <c r="I25" s="5">
        <f t="shared" ca="1" si="2"/>
        <v>0</v>
      </c>
      <c r="J25" s="5">
        <f t="shared" ca="1" si="2"/>
        <v>0</v>
      </c>
      <c r="K25" s="5">
        <f t="shared" ca="1" si="2"/>
        <v>0</v>
      </c>
      <c r="L25" s="5">
        <f t="shared" ca="1" si="2"/>
        <v>0</v>
      </c>
      <c r="M25" s="5">
        <f t="shared" ca="1" si="2"/>
        <v>0</v>
      </c>
      <c r="N25" s="5">
        <f t="shared" ca="1" si="2"/>
        <v>0</v>
      </c>
      <c r="O25" s="5">
        <f t="shared" ca="1" si="2"/>
        <v>28</v>
      </c>
      <c r="P25" s="5">
        <f t="shared" ca="1" si="2"/>
        <v>29</v>
      </c>
      <c r="Q25" s="5">
        <f t="shared" ca="1" si="2"/>
        <v>0</v>
      </c>
      <c r="R25" s="5">
        <f t="shared" ca="1" si="2"/>
        <v>0</v>
      </c>
      <c r="S25" s="5">
        <f t="shared" ca="1" si="2"/>
        <v>0</v>
      </c>
    </row>
    <row r="26" spans="1:19" x14ac:dyDescent="0.2">
      <c r="A26" s="3">
        <v>57062</v>
      </c>
      <c r="B26" s="4">
        <v>42959</v>
      </c>
      <c r="C26" s="4">
        <v>43007</v>
      </c>
      <c r="D26" s="5">
        <f>IF($C26&lt;&gt;"",$C26-$B26,"")</f>
        <v>48</v>
      </c>
      <c r="E26" s="6">
        <v>2500</v>
      </c>
      <c r="F26" s="6">
        <f>E26*D26</f>
        <v>120000</v>
      </c>
      <c r="H26" s="5">
        <f t="shared" ca="1" si="2"/>
        <v>0</v>
      </c>
      <c r="I26" s="5">
        <f t="shared" ca="1" si="2"/>
        <v>0</v>
      </c>
      <c r="J26" s="5">
        <f t="shared" ca="1" si="2"/>
        <v>0</v>
      </c>
      <c r="K26" s="5">
        <f t="shared" ca="1" si="2"/>
        <v>0</v>
      </c>
      <c r="L26" s="5">
        <f t="shared" ca="1" si="2"/>
        <v>0</v>
      </c>
      <c r="M26" s="5">
        <f t="shared" ca="1" si="2"/>
        <v>0</v>
      </c>
      <c r="N26" s="5">
        <f t="shared" ca="1" si="2"/>
        <v>0</v>
      </c>
      <c r="O26" s="5">
        <f t="shared" ca="1" si="2"/>
        <v>20</v>
      </c>
      <c r="P26" s="5">
        <f t="shared" ca="1" si="2"/>
        <v>29</v>
      </c>
      <c r="Q26" s="5">
        <f t="shared" ca="1" si="2"/>
        <v>0</v>
      </c>
      <c r="R26" s="5">
        <f t="shared" ca="1" si="2"/>
        <v>0</v>
      </c>
      <c r="S26" s="5">
        <f t="shared" ca="1" si="2"/>
        <v>0</v>
      </c>
    </row>
    <row r="27" spans="1:19" x14ac:dyDescent="0.2">
      <c r="A27" s="3">
        <v>62597</v>
      </c>
      <c r="B27" s="4">
        <v>42969</v>
      </c>
      <c r="C27" s="4">
        <v>43007</v>
      </c>
      <c r="D27" s="5">
        <f>IF($C27&lt;&gt;"",$C27-$B27,"")</f>
        <v>38</v>
      </c>
      <c r="E27" s="6">
        <v>3007</v>
      </c>
      <c r="F27" s="6">
        <f>E27*D27</f>
        <v>114266</v>
      </c>
      <c r="H27" s="5">
        <f t="shared" ca="1" si="2"/>
        <v>0</v>
      </c>
      <c r="I27" s="5">
        <f t="shared" ca="1" si="2"/>
        <v>0</v>
      </c>
      <c r="J27" s="5">
        <f t="shared" ca="1" si="2"/>
        <v>0</v>
      </c>
      <c r="K27" s="5">
        <f t="shared" ca="1" si="2"/>
        <v>0</v>
      </c>
      <c r="L27" s="5">
        <f t="shared" ca="1" si="2"/>
        <v>0</v>
      </c>
      <c r="M27" s="5">
        <f t="shared" ca="1" si="2"/>
        <v>0</v>
      </c>
      <c r="N27" s="5">
        <f t="shared" ca="1" si="2"/>
        <v>0</v>
      </c>
      <c r="O27" s="5">
        <f t="shared" ca="1" si="2"/>
        <v>10</v>
      </c>
      <c r="P27" s="5">
        <f t="shared" ca="1" si="2"/>
        <v>29</v>
      </c>
      <c r="Q27" s="5">
        <f t="shared" ca="1" si="2"/>
        <v>0</v>
      </c>
      <c r="R27" s="5">
        <f t="shared" ca="1" si="2"/>
        <v>0</v>
      </c>
      <c r="S27" s="5">
        <f t="shared" ca="1" si="2"/>
        <v>0</v>
      </c>
    </row>
    <row r="28" spans="1:19" x14ac:dyDescent="0.2">
      <c r="A28" s="3">
        <v>50417</v>
      </c>
      <c r="B28" s="4">
        <v>42972</v>
      </c>
      <c r="C28" s="4">
        <v>43007</v>
      </c>
      <c r="D28" s="5">
        <f>IF($C28&lt;&gt;"",$C28-$B28,"")</f>
        <v>35</v>
      </c>
      <c r="E28" s="6">
        <v>3008</v>
      </c>
      <c r="F28" s="6">
        <f>E28*D28</f>
        <v>105280</v>
      </c>
      <c r="H28" s="5">
        <f t="shared" ca="1" si="2"/>
        <v>0</v>
      </c>
      <c r="I28" s="5">
        <f t="shared" ca="1" si="2"/>
        <v>0</v>
      </c>
      <c r="J28" s="5">
        <f t="shared" ca="1" si="2"/>
        <v>0</v>
      </c>
      <c r="K28" s="5">
        <f t="shared" ca="1" si="2"/>
        <v>0</v>
      </c>
      <c r="L28" s="5">
        <f t="shared" ca="1" si="2"/>
        <v>0</v>
      </c>
      <c r="M28" s="5">
        <f t="shared" ca="1" si="2"/>
        <v>0</v>
      </c>
      <c r="N28" s="5">
        <f t="shared" ca="1" si="2"/>
        <v>0</v>
      </c>
      <c r="O28" s="5">
        <f t="shared" ca="1" si="2"/>
        <v>7</v>
      </c>
      <c r="P28" s="5">
        <f t="shared" ca="1" si="2"/>
        <v>29</v>
      </c>
      <c r="Q28" s="5">
        <f t="shared" ca="1" si="2"/>
        <v>0</v>
      </c>
      <c r="R28" s="5">
        <f t="shared" ca="1" si="2"/>
        <v>0</v>
      </c>
      <c r="S28" s="5">
        <f t="shared" ca="1" si="2"/>
        <v>0</v>
      </c>
    </row>
    <row r="29" spans="1:19" x14ac:dyDescent="0.2">
      <c r="A29" s="3">
        <v>72081</v>
      </c>
      <c r="B29" s="4">
        <v>42976</v>
      </c>
      <c r="C29" s="4">
        <v>43007</v>
      </c>
      <c r="D29" s="5">
        <f>IF($C29&lt;&gt;"",$C29-$B29,"")</f>
        <v>31</v>
      </c>
      <c r="E29" s="6">
        <v>3012</v>
      </c>
      <c r="F29" s="6">
        <f>E29*D29</f>
        <v>93372</v>
      </c>
      <c r="H29" s="5">
        <f t="shared" ca="1" si="2"/>
        <v>0</v>
      </c>
      <c r="I29" s="5">
        <f t="shared" ca="1" si="2"/>
        <v>0</v>
      </c>
      <c r="J29" s="5">
        <f t="shared" ca="1" si="2"/>
        <v>0</v>
      </c>
      <c r="K29" s="5">
        <f t="shared" ca="1" si="2"/>
        <v>0</v>
      </c>
      <c r="L29" s="5">
        <f t="shared" ca="1" si="2"/>
        <v>0</v>
      </c>
      <c r="M29" s="5">
        <f t="shared" ca="1" si="2"/>
        <v>0</v>
      </c>
      <c r="N29" s="5">
        <f t="shared" ca="1" si="2"/>
        <v>0</v>
      </c>
      <c r="O29" s="5">
        <f t="shared" ca="1" si="2"/>
        <v>3</v>
      </c>
      <c r="P29" s="5">
        <f t="shared" ca="1" si="2"/>
        <v>29</v>
      </c>
      <c r="Q29" s="5">
        <f t="shared" ca="1" si="2"/>
        <v>0</v>
      </c>
      <c r="R29" s="5">
        <f t="shared" ca="1" si="2"/>
        <v>0</v>
      </c>
      <c r="S29" s="5">
        <f t="shared" ca="1" si="2"/>
        <v>0</v>
      </c>
    </row>
    <row r="30" spans="1:19" x14ac:dyDescent="0.2">
      <c r="A30" s="3">
        <v>61279</v>
      </c>
      <c r="B30" s="4">
        <v>42979</v>
      </c>
      <c r="C30" s="4">
        <v>43007</v>
      </c>
      <c r="D30" s="5">
        <f>IF($C30&lt;&gt;"",$C30-$B30,"")</f>
        <v>28</v>
      </c>
      <c r="E30" s="6">
        <v>3000</v>
      </c>
      <c r="F30" s="6">
        <f>E30*D30</f>
        <v>84000</v>
      </c>
      <c r="H30" s="5">
        <f t="shared" ca="1" si="2"/>
        <v>0</v>
      </c>
      <c r="I30" s="5">
        <f t="shared" ca="1" si="2"/>
        <v>0</v>
      </c>
      <c r="J30" s="5">
        <f t="shared" ca="1" si="2"/>
        <v>0</v>
      </c>
      <c r="K30" s="5">
        <f t="shared" ca="1" si="2"/>
        <v>0</v>
      </c>
      <c r="L30" s="5">
        <f t="shared" ca="1" si="2"/>
        <v>0</v>
      </c>
      <c r="M30" s="5">
        <f t="shared" ca="1" si="2"/>
        <v>0</v>
      </c>
      <c r="N30" s="5">
        <f t="shared" ca="1" si="2"/>
        <v>0</v>
      </c>
      <c r="O30" s="5">
        <f t="shared" ca="1" si="2"/>
        <v>0</v>
      </c>
      <c r="P30" s="5">
        <f t="shared" ca="1" si="2"/>
        <v>29</v>
      </c>
      <c r="Q30" s="5">
        <f t="shared" ca="1" si="2"/>
        <v>0</v>
      </c>
      <c r="R30" s="5">
        <f t="shared" ca="1" si="2"/>
        <v>0</v>
      </c>
      <c r="S30" s="5">
        <f t="shared" ca="1" si="2"/>
        <v>0</v>
      </c>
    </row>
    <row r="31" spans="1:19" x14ac:dyDescent="0.2">
      <c r="A31" s="3">
        <v>75800</v>
      </c>
      <c r="B31" s="4">
        <v>42986</v>
      </c>
      <c r="C31" s="4">
        <v>43007</v>
      </c>
      <c r="D31" s="5">
        <f>IF($C31&lt;&gt;"",$C31-$B31,"")</f>
        <v>21</v>
      </c>
      <c r="E31" s="6">
        <v>3000</v>
      </c>
      <c r="F31" s="6">
        <f>E31*D31</f>
        <v>63000</v>
      </c>
      <c r="H31" s="5">
        <f t="shared" ca="1" si="2"/>
        <v>0</v>
      </c>
      <c r="I31" s="5">
        <f t="shared" ca="1" si="2"/>
        <v>0</v>
      </c>
      <c r="J31" s="5">
        <f t="shared" ca="1" si="2"/>
        <v>0</v>
      </c>
      <c r="K31" s="5">
        <f t="shared" ca="1" si="2"/>
        <v>0</v>
      </c>
      <c r="L31" s="5">
        <f t="shared" ca="1" si="2"/>
        <v>0</v>
      </c>
      <c r="M31" s="5">
        <f t="shared" ca="1" si="2"/>
        <v>0</v>
      </c>
      <c r="N31" s="5">
        <f t="shared" ca="1" si="2"/>
        <v>0</v>
      </c>
      <c r="O31" s="5">
        <f t="shared" ca="1" si="2"/>
        <v>0</v>
      </c>
      <c r="P31" s="5">
        <f t="shared" ca="1" si="2"/>
        <v>22</v>
      </c>
      <c r="Q31" s="5">
        <f t="shared" ca="1" si="2"/>
        <v>0</v>
      </c>
      <c r="R31" s="5">
        <f t="shared" ca="1" si="2"/>
        <v>0</v>
      </c>
      <c r="S31" s="5">
        <f t="shared" ca="1" si="2"/>
        <v>0</v>
      </c>
    </row>
    <row r="32" spans="1:19" x14ac:dyDescent="0.2">
      <c r="A32" s="3">
        <v>57767</v>
      </c>
      <c r="B32" s="4">
        <v>43007</v>
      </c>
      <c r="C32" s="4">
        <v>43007</v>
      </c>
      <c r="D32" s="5">
        <f>IF($C32&lt;&gt;"",$C32-$B32,"")</f>
        <v>0</v>
      </c>
      <c r="E32" s="6">
        <v>3000</v>
      </c>
      <c r="F32" s="6">
        <f>E32*D32</f>
        <v>0</v>
      </c>
      <c r="H32" s="5">
        <f t="shared" ca="1" si="2"/>
        <v>0</v>
      </c>
      <c r="I32" s="5">
        <f t="shared" ca="1" si="2"/>
        <v>0</v>
      </c>
      <c r="J32" s="5">
        <f t="shared" ca="1" si="2"/>
        <v>0</v>
      </c>
      <c r="K32" s="5">
        <f t="shared" ca="1" si="2"/>
        <v>0</v>
      </c>
      <c r="L32" s="5">
        <f t="shared" ca="1" si="2"/>
        <v>0</v>
      </c>
      <c r="M32" s="5">
        <f t="shared" ca="1" si="2"/>
        <v>0</v>
      </c>
      <c r="N32" s="5">
        <f t="shared" ca="1" si="2"/>
        <v>0</v>
      </c>
      <c r="O32" s="5">
        <f t="shared" ca="1" si="2"/>
        <v>0</v>
      </c>
      <c r="P32" s="5">
        <f t="shared" ca="1" si="2"/>
        <v>1</v>
      </c>
      <c r="Q32" s="5">
        <f t="shared" ca="1" si="2"/>
        <v>0</v>
      </c>
      <c r="R32" s="5">
        <f t="shared" ca="1" si="2"/>
        <v>0</v>
      </c>
      <c r="S32" s="5">
        <f t="shared" ca="1" si="2"/>
        <v>0</v>
      </c>
    </row>
    <row r="33" spans="8:19" x14ac:dyDescent="0.2">
      <c r="I33" s="16"/>
      <c r="J33" s="13"/>
    </row>
    <row r="34" spans="8:19" x14ac:dyDescent="0.2">
      <c r="H34" s="15"/>
      <c r="I34" s="15"/>
      <c r="J34" s="16"/>
      <c r="K34" s="12"/>
    </row>
    <row r="36" spans="8:19" x14ac:dyDescent="0.2">
      <c r="H36" s="14"/>
    </row>
    <row r="37" spans="8:19" x14ac:dyDescent="0.2">
      <c r="I37" s="15"/>
    </row>
    <row r="38" spans="8:19" x14ac:dyDescent="0.2"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</row>
  </sheetData>
  <sortState ref="A3:F32">
    <sortCondition ref="B3:B32"/>
    <sortCondition ref="C3:C32"/>
  </sortState>
  <mergeCells count="1">
    <mergeCell ref="H1:S1"/>
  </mergeCells>
  <conditionalFormatting sqref="H3:S32">
    <cfRule type="expression" dxfId="21" priority="3" stopIfTrue="1">
      <formula>H3=0</formula>
    </cfRule>
    <cfRule type="expression" dxfId="20" priority="4" stopIfTrue="1">
      <formula>H3&lt;&gt;""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32"/>
  <sheetViews>
    <sheetView showGridLines="0" workbookViewId="0">
      <selection activeCell="L18" sqref="L18"/>
    </sheetView>
  </sheetViews>
  <sheetFormatPr defaultRowHeight="12.75" x14ac:dyDescent="0.2"/>
  <cols>
    <col min="1" max="1" width="10.28515625" style="1" customWidth="1"/>
    <col min="2" max="3" width="10.140625" style="1" bestFit="1" customWidth="1"/>
    <col min="4" max="4" width="9.85546875" style="1" bestFit="1" customWidth="1"/>
    <col min="5" max="6" width="9.85546875" style="1" customWidth="1"/>
    <col min="7" max="7" width="4.5703125" style="1" customWidth="1"/>
    <col min="8" max="8" width="11" style="1" bestFit="1" customWidth="1"/>
    <col min="9" max="15" width="9.28515625" style="1" bestFit="1" customWidth="1"/>
    <col min="16" max="16" width="10" style="1" bestFit="1" customWidth="1"/>
    <col min="17" max="18" width="9.28515625" style="1" bestFit="1" customWidth="1"/>
    <col min="19" max="19" width="9.42578125" style="1" bestFit="1" customWidth="1"/>
    <col min="20" max="246" width="9.140625" style="1"/>
    <col min="247" max="247" width="10.28515625" style="1" customWidth="1"/>
    <col min="248" max="249" width="10.140625" style="1" bestFit="1" customWidth="1"/>
    <col min="250" max="250" width="9.85546875" style="1" bestFit="1" customWidth="1"/>
    <col min="251" max="251" width="4.5703125" style="1" customWidth="1"/>
    <col min="252" max="252" width="11" style="1" bestFit="1" customWidth="1"/>
    <col min="253" max="259" width="9.28515625" style="1" bestFit="1" customWidth="1"/>
    <col min="260" max="260" width="10" style="1" bestFit="1" customWidth="1"/>
    <col min="261" max="262" width="9.28515625" style="1" bestFit="1" customWidth="1"/>
    <col min="263" max="263" width="9.42578125" style="1" bestFit="1" customWidth="1"/>
    <col min="264" max="502" width="9.140625" style="1"/>
    <col min="503" max="503" width="10.28515625" style="1" customWidth="1"/>
    <col min="504" max="505" width="10.140625" style="1" bestFit="1" customWidth="1"/>
    <col min="506" max="506" width="9.85546875" style="1" bestFit="1" customWidth="1"/>
    <col min="507" max="507" width="4.5703125" style="1" customWidth="1"/>
    <col min="508" max="508" width="11" style="1" bestFit="1" customWidth="1"/>
    <col min="509" max="515" width="9.28515625" style="1" bestFit="1" customWidth="1"/>
    <col min="516" max="516" width="10" style="1" bestFit="1" customWidth="1"/>
    <col min="517" max="518" width="9.28515625" style="1" bestFit="1" customWidth="1"/>
    <col min="519" max="519" width="9.42578125" style="1" bestFit="1" customWidth="1"/>
    <col min="520" max="758" width="9.140625" style="1"/>
    <col min="759" max="759" width="10.28515625" style="1" customWidth="1"/>
    <col min="760" max="761" width="10.140625" style="1" bestFit="1" customWidth="1"/>
    <col min="762" max="762" width="9.85546875" style="1" bestFit="1" customWidth="1"/>
    <col min="763" max="763" width="4.5703125" style="1" customWidth="1"/>
    <col min="764" max="764" width="11" style="1" bestFit="1" customWidth="1"/>
    <col min="765" max="771" width="9.28515625" style="1" bestFit="1" customWidth="1"/>
    <col min="772" max="772" width="10" style="1" bestFit="1" customWidth="1"/>
    <col min="773" max="774" width="9.28515625" style="1" bestFit="1" customWidth="1"/>
    <col min="775" max="775" width="9.42578125" style="1" bestFit="1" customWidth="1"/>
    <col min="776" max="1014" width="9.140625" style="1"/>
    <col min="1015" max="1015" width="10.28515625" style="1" customWidth="1"/>
    <col min="1016" max="1017" width="10.140625" style="1" bestFit="1" customWidth="1"/>
    <col min="1018" max="1018" width="9.85546875" style="1" bestFit="1" customWidth="1"/>
    <col min="1019" max="1019" width="4.5703125" style="1" customWidth="1"/>
    <col min="1020" max="1020" width="11" style="1" bestFit="1" customWidth="1"/>
    <col min="1021" max="1027" width="9.28515625" style="1" bestFit="1" customWidth="1"/>
    <col min="1028" max="1028" width="10" style="1" bestFit="1" customWidth="1"/>
    <col min="1029" max="1030" width="9.28515625" style="1" bestFit="1" customWidth="1"/>
    <col min="1031" max="1031" width="9.42578125" style="1" bestFit="1" customWidth="1"/>
    <col min="1032" max="1270" width="9.140625" style="1"/>
    <col min="1271" max="1271" width="10.28515625" style="1" customWidth="1"/>
    <col min="1272" max="1273" width="10.140625" style="1" bestFit="1" customWidth="1"/>
    <col min="1274" max="1274" width="9.85546875" style="1" bestFit="1" customWidth="1"/>
    <col min="1275" max="1275" width="4.5703125" style="1" customWidth="1"/>
    <col min="1276" max="1276" width="11" style="1" bestFit="1" customWidth="1"/>
    <col min="1277" max="1283" width="9.28515625" style="1" bestFit="1" customWidth="1"/>
    <col min="1284" max="1284" width="10" style="1" bestFit="1" customWidth="1"/>
    <col min="1285" max="1286" width="9.28515625" style="1" bestFit="1" customWidth="1"/>
    <col min="1287" max="1287" width="9.42578125" style="1" bestFit="1" customWidth="1"/>
    <col min="1288" max="1526" width="9.140625" style="1"/>
    <col min="1527" max="1527" width="10.28515625" style="1" customWidth="1"/>
    <col min="1528" max="1529" width="10.140625" style="1" bestFit="1" customWidth="1"/>
    <col min="1530" max="1530" width="9.85546875" style="1" bestFit="1" customWidth="1"/>
    <col min="1531" max="1531" width="4.5703125" style="1" customWidth="1"/>
    <col min="1532" max="1532" width="11" style="1" bestFit="1" customWidth="1"/>
    <col min="1533" max="1539" width="9.28515625" style="1" bestFit="1" customWidth="1"/>
    <col min="1540" max="1540" width="10" style="1" bestFit="1" customWidth="1"/>
    <col min="1541" max="1542" width="9.28515625" style="1" bestFit="1" customWidth="1"/>
    <col min="1543" max="1543" width="9.42578125" style="1" bestFit="1" customWidth="1"/>
    <col min="1544" max="1782" width="9.140625" style="1"/>
    <col min="1783" max="1783" width="10.28515625" style="1" customWidth="1"/>
    <col min="1784" max="1785" width="10.140625" style="1" bestFit="1" customWidth="1"/>
    <col min="1786" max="1786" width="9.85546875" style="1" bestFit="1" customWidth="1"/>
    <col min="1787" max="1787" width="4.5703125" style="1" customWidth="1"/>
    <col min="1788" max="1788" width="11" style="1" bestFit="1" customWidth="1"/>
    <col min="1789" max="1795" width="9.28515625" style="1" bestFit="1" customWidth="1"/>
    <col min="1796" max="1796" width="10" style="1" bestFit="1" customWidth="1"/>
    <col min="1797" max="1798" width="9.28515625" style="1" bestFit="1" customWidth="1"/>
    <col min="1799" max="1799" width="9.42578125" style="1" bestFit="1" customWidth="1"/>
    <col min="1800" max="2038" width="9.140625" style="1"/>
    <col min="2039" max="2039" width="10.28515625" style="1" customWidth="1"/>
    <col min="2040" max="2041" width="10.140625" style="1" bestFit="1" customWidth="1"/>
    <col min="2042" max="2042" width="9.85546875" style="1" bestFit="1" customWidth="1"/>
    <col min="2043" max="2043" width="4.5703125" style="1" customWidth="1"/>
    <col min="2044" max="2044" width="11" style="1" bestFit="1" customWidth="1"/>
    <col min="2045" max="2051" width="9.28515625" style="1" bestFit="1" customWidth="1"/>
    <col min="2052" max="2052" width="10" style="1" bestFit="1" customWidth="1"/>
    <col min="2053" max="2054" width="9.28515625" style="1" bestFit="1" customWidth="1"/>
    <col min="2055" max="2055" width="9.42578125" style="1" bestFit="1" customWidth="1"/>
    <col min="2056" max="2294" width="9.140625" style="1"/>
    <col min="2295" max="2295" width="10.28515625" style="1" customWidth="1"/>
    <col min="2296" max="2297" width="10.140625" style="1" bestFit="1" customWidth="1"/>
    <col min="2298" max="2298" width="9.85546875" style="1" bestFit="1" customWidth="1"/>
    <col min="2299" max="2299" width="4.5703125" style="1" customWidth="1"/>
    <col min="2300" max="2300" width="11" style="1" bestFit="1" customWidth="1"/>
    <col min="2301" max="2307" width="9.28515625" style="1" bestFit="1" customWidth="1"/>
    <col min="2308" max="2308" width="10" style="1" bestFit="1" customWidth="1"/>
    <col min="2309" max="2310" width="9.28515625" style="1" bestFit="1" customWidth="1"/>
    <col min="2311" max="2311" width="9.42578125" style="1" bestFit="1" customWidth="1"/>
    <col min="2312" max="2550" width="9.140625" style="1"/>
    <col min="2551" max="2551" width="10.28515625" style="1" customWidth="1"/>
    <col min="2552" max="2553" width="10.140625" style="1" bestFit="1" customWidth="1"/>
    <col min="2554" max="2554" width="9.85546875" style="1" bestFit="1" customWidth="1"/>
    <col min="2555" max="2555" width="4.5703125" style="1" customWidth="1"/>
    <col min="2556" max="2556" width="11" style="1" bestFit="1" customWidth="1"/>
    <col min="2557" max="2563" width="9.28515625" style="1" bestFit="1" customWidth="1"/>
    <col min="2564" max="2564" width="10" style="1" bestFit="1" customWidth="1"/>
    <col min="2565" max="2566" width="9.28515625" style="1" bestFit="1" customWidth="1"/>
    <col min="2567" max="2567" width="9.42578125" style="1" bestFit="1" customWidth="1"/>
    <col min="2568" max="2806" width="9.140625" style="1"/>
    <col min="2807" max="2807" width="10.28515625" style="1" customWidth="1"/>
    <col min="2808" max="2809" width="10.140625" style="1" bestFit="1" customWidth="1"/>
    <col min="2810" max="2810" width="9.85546875" style="1" bestFit="1" customWidth="1"/>
    <col min="2811" max="2811" width="4.5703125" style="1" customWidth="1"/>
    <col min="2812" max="2812" width="11" style="1" bestFit="1" customWidth="1"/>
    <col min="2813" max="2819" width="9.28515625" style="1" bestFit="1" customWidth="1"/>
    <col min="2820" max="2820" width="10" style="1" bestFit="1" customWidth="1"/>
    <col min="2821" max="2822" width="9.28515625" style="1" bestFit="1" customWidth="1"/>
    <col min="2823" max="2823" width="9.42578125" style="1" bestFit="1" customWidth="1"/>
    <col min="2824" max="3062" width="9.140625" style="1"/>
    <col min="3063" max="3063" width="10.28515625" style="1" customWidth="1"/>
    <col min="3064" max="3065" width="10.140625" style="1" bestFit="1" customWidth="1"/>
    <col min="3066" max="3066" width="9.85546875" style="1" bestFit="1" customWidth="1"/>
    <col min="3067" max="3067" width="4.5703125" style="1" customWidth="1"/>
    <col min="3068" max="3068" width="11" style="1" bestFit="1" customWidth="1"/>
    <col min="3069" max="3075" width="9.28515625" style="1" bestFit="1" customWidth="1"/>
    <col min="3076" max="3076" width="10" style="1" bestFit="1" customWidth="1"/>
    <col min="3077" max="3078" width="9.28515625" style="1" bestFit="1" customWidth="1"/>
    <col min="3079" max="3079" width="9.42578125" style="1" bestFit="1" customWidth="1"/>
    <col min="3080" max="3318" width="9.140625" style="1"/>
    <col min="3319" max="3319" width="10.28515625" style="1" customWidth="1"/>
    <col min="3320" max="3321" width="10.140625" style="1" bestFit="1" customWidth="1"/>
    <col min="3322" max="3322" width="9.85546875" style="1" bestFit="1" customWidth="1"/>
    <col min="3323" max="3323" width="4.5703125" style="1" customWidth="1"/>
    <col min="3324" max="3324" width="11" style="1" bestFit="1" customWidth="1"/>
    <col min="3325" max="3331" width="9.28515625" style="1" bestFit="1" customWidth="1"/>
    <col min="3332" max="3332" width="10" style="1" bestFit="1" customWidth="1"/>
    <col min="3333" max="3334" width="9.28515625" style="1" bestFit="1" customWidth="1"/>
    <col min="3335" max="3335" width="9.42578125" style="1" bestFit="1" customWidth="1"/>
    <col min="3336" max="3574" width="9.140625" style="1"/>
    <col min="3575" max="3575" width="10.28515625" style="1" customWidth="1"/>
    <col min="3576" max="3577" width="10.140625" style="1" bestFit="1" customWidth="1"/>
    <col min="3578" max="3578" width="9.85546875" style="1" bestFit="1" customWidth="1"/>
    <col min="3579" max="3579" width="4.5703125" style="1" customWidth="1"/>
    <col min="3580" max="3580" width="11" style="1" bestFit="1" customWidth="1"/>
    <col min="3581" max="3587" width="9.28515625" style="1" bestFit="1" customWidth="1"/>
    <col min="3588" max="3588" width="10" style="1" bestFit="1" customWidth="1"/>
    <col min="3589" max="3590" width="9.28515625" style="1" bestFit="1" customWidth="1"/>
    <col min="3591" max="3591" width="9.42578125" style="1" bestFit="1" customWidth="1"/>
    <col min="3592" max="3830" width="9.140625" style="1"/>
    <col min="3831" max="3831" width="10.28515625" style="1" customWidth="1"/>
    <col min="3832" max="3833" width="10.140625" style="1" bestFit="1" customWidth="1"/>
    <col min="3834" max="3834" width="9.85546875" style="1" bestFit="1" customWidth="1"/>
    <col min="3835" max="3835" width="4.5703125" style="1" customWidth="1"/>
    <col min="3836" max="3836" width="11" style="1" bestFit="1" customWidth="1"/>
    <col min="3837" max="3843" width="9.28515625" style="1" bestFit="1" customWidth="1"/>
    <col min="3844" max="3844" width="10" style="1" bestFit="1" customWidth="1"/>
    <col min="3845" max="3846" width="9.28515625" style="1" bestFit="1" customWidth="1"/>
    <col min="3847" max="3847" width="9.42578125" style="1" bestFit="1" customWidth="1"/>
    <col min="3848" max="4086" width="9.140625" style="1"/>
    <col min="4087" max="4087" width="10.28515625" style="1" customWidth="1"/>
    <col min="4088" max="4089" width="10.140625" style="1" bestFit="1" customWidth="1"/>
    <col min="4090" max="4090" width="9.85546875" style="1" bestFit="1" customWidth="1"/>
    <col min="4091" max="4091" width="4.5703125" style="1" customWidth="1"/>
    <col min="4092" max="4092" width="11" style="1" bestFit="1" customWidth="1"/>
    <col min="4093" max="4099" width="9.28515625" style="1" bestFit="1" customWidth="1"/>
    <col min="4100" max="4100" width="10" style="1" bestFit="1" customWidth="1"/>
    <col min="4101" max="4102" width="9.28515625" style="1" bestFit="1" customWidth="1"/>
    <col min="4103" max="4103" width="9.42578125" style="1" bestFit="1" customWidth="1"/>
    <col min="4104" max="4342" width="9.140625" style="1"/>
    <col min="4343" max="4343" width="10.28515625" style="1" customWidth="1"/>
    <col min="4344" max="4345" width="10.140625" style="1" bestFit="1" customWidth="1"/>
    <col min="4346" max="4346" width="9.85546875" style="1" bestFit="1" customWidth="1"/>
    <col min="4347" max="4347" width="4.5703125" style="1" customWidth="1"/>
    <col min="4348" max="4348" width="11" style="1" bestFit="1" customWidth="1"/>
    <col min="4349" max="4355" width="9.28515625" style="1" bestFit="1" customWidth="1"/>
    <col min="4356" max="4356" width="10" style="1" bestFit="1" customWidth="1"/>
    <col min="4357" max="4358" width="9.28515625" style="1" bestFit="1" customWidth="1"/>
    <col min="4359" max="4359" width="9.42578125" style="1" bestFit="1" customWidth="1"/>
    <col min="4360" max="4598" width="9.140625" style="1"/>
    <col min="4599" max="4599" width="10.28515625" style="1" customWidth="1"/>
    <col min="4600" max="4601" width="10.140625" style="1" bestFit="1" customWidth="1"/>
    <col min="4602" max="4602" width="9.85546875" style="1" bestFit="1" customWidth="1"/>
    <col min="4603" max="4603" width="4.5703125" style="1" customWidth="1"/>
    <col min="4604" max="4604" width="11" style="1" bestFit="1" customWidth="1"/>
    <col min="4605" max="4611" width="9.28515625" style="1" bestFit="1" customWidth="1"/>
    <col min="4612" max="4612" width="10" style="1" bestFit="1" customWidth="1"/>
    <col min="4613" max="4614" width="9.28515625" style="1" bestFit="1" customWidth="1"/>
    <col min="4615" max="4615" width="9.42578125" style="1" bestFit="1" customWidth="1"/>
    <col min="4616" max="4854" width="9.140625" style="1"/>
    <col min="4855" max="4855" width="10.28515625" style="1" customWidth="1"/>
    <col min="4856" max="4857" width="10.140625" style="1" bestFit="1" customWidth="1"/>
    <col min="4858" max="4858" width="9.85546875" style="1" bestFit="1" customWidth="1"/>
    <col min="4859" max="4859" width="4.5703125" style="1" customWidth="1"/>
    <col min="4860" max="4860" width="11" style="1" bestFit="1" customWidth="1"/>
    <col min="4861" max="4867" width="9.28515625" style="1" bestFit="1" customWidth="1"/>
    <col min="4868" max="4868" width="10" style="1" bestFit="1" customWidth="1"/>
    <col min="4869" max="4870" width="9.28515625" style="1" bestFit="1" customWidth="1"/>
    <col min="4871" max="4871" width="9.42578125" style="1" bestFit="1" customWidth="1"/>
    <col min="4872" max="5110" width="9.140625" style="1"/>
    <col min="5111" max="5111" width="10.28515625" style="1" customWidth="1"/>
    <col min="5112" max="5113" width="10.140625" style="1" bestFit="1" customWidth="1"/>
    <col min="5114" max="5114" width="9.85546875" style="1" bestFit="1" customWidth="1"/>
    <col min="5115" max="5115" width="4.5703125" style="1" customWidth="1"/>
    <col min="5116" max="5116" width="11" style="1" bestFit="1" customWidth="1"/>
    <col min="5117" max="5123" width="9.28515625" style="1" bestFit="1" customWidth="1"/>
    <col min="5124" max="5124" width="10" style="1" bestFit="1" customWidth="1"/>
    <col min="5125" max="5126" width="9.28515625" style="1" bestFit="1" customWidth="1"/>
    <col min="5127" max="5127" width="9.42578125" style="1" bestFit="1" customWidth="1"/>
    <col min="5128" max="5366" width="9.140625" style="1"/>
    <col min="5367" max="5367" width="10.28515625" style="1" customWidth="1"/>
    <col min="5368" max="5369" width="10.140625" style="1" bestFit="1" customWidth="1"/>
    <col min="5370" max="5370" width="9.85546875" style="1" bestFit="1" customWidth="1"/>
    <col min="5371" max="5371" width="4.5703125" style="1" customWidth="1"/>
    <col min="5372" max="5372" width="11" style="1" bestFit="1" customWidth="1"/>
    <col min="5373" max="5379" width="9.28515625" style="1" bestFit="1" customWidth="1"/>
    <col min="5380" max="5380" width="10" style="1" bestFit="1" customWidth="1"/>
    <col min="5381" max="5382" width="9.28515625" style="1" bestFit="1" customWidth="1"/>
    <col min="5383" max="5383" width="9.42578125" style="1" bestFit="1" customWidth="1"/>
    <col min="5384" max="5622" width="9.140625" style="1"/>
    <col min="5623" max="5623" width="10.28515625" style="1" customWidth="1"/>
    <col min="5624" max="5625" width="10.140625" style="1" bestFit="1" customWidth="1"/>
    <col min="5626" max="5626" width="9.85546875" style="1" bestFit="1" customWidth="1"/>
    <col min="5627" max="5627" width="4.5703125" style="1" customWidth="1"/>
    <col min="5628" max="5628" width="11" style="1" bestFit="1" customWidth="1"/>
    <col min="5629" max="5635" width="9.28515625" style="1" bestFit="1" customWidth="1"/>
    <col min="5636" max="5636" width="10" style="1" bestFit="1" customWidth="1"/>
    <col min="5637" max="5638" width="9.28515625" style="1" bestFit="1" customWidth="1"/>
    <col min="5639" max="5639" width="9.42578125" style="1" bestFit="1" customWidth="1"/>
    <col min="5640" max="5878" width="9.140625" style="1"/>
    <col min="5879" max="5879" width="10.28515625" style="1" customWidth="1"/>
    <col min="5880" max="5881" width="10.140625" style="1" bestFit="1" customWidth="1"/>
    <col min="5882" max="5882" width="9.85546875" style="1" bestFit="1" customWidth="1"/>
    <col min="5883" max="5883" width="4.5703125" style="1" customWidth="1"/>
    <col min="5884" max="5884" width="11" style="1" bestFit="1" customWidth="1"/>
    <col min="5885" max="5891" width="9.28515625" style="1" bestFit="1" customWidth="1"/>
    <col min="5892" max="5892" width="10" style="1" bestFit="1" customWidth="1"/>
    <col min="5893" max="5894" width="9.28515625" style="1" bestFit="1" customWidth="1"/>
    <col min="5895" max="5895" width="9.42578125" style="1" bestFit="1" customWidth="1"/>
    <col min="5896" max="6134" width="9.140625" style="1"/>
    <col min="6135" max="6135" width="10.28515625" style="1" customWidth="1"/>
    <col min="6136" max="6137" width="10.140625" style="1" bestFit="1" customWidth="1"/>
    <col min="6138" max="6138" width="9.85546875" style="1" bestFit="1" customWidth="1"/>
    <col min="6139" max="6139" width="4.5703125" style="1" customWidth="1"/>
    <col min="6140" max="6140" width="11" style="1" bestFit="1" customWidth="1"/>
    <col min="6141" max="6147" width="9.28515625" style="1" bestFit="1" customWidth="1"/>
    <col min="6148" max="6148" width="10" style="1" bestFit="1" customWidth="1"/>
    <col min="6149" max="6150" width="9.28515625" style="1" bestFit="1" customWidth="1"/>
    <col min="6151" max="6151" width="9.42578125" style="1" bestFit="1" customWidth="1"/>
    <col min="6152" max="6390" width="9.140625" style="1"/>
    <col min="6391" max="6391" width="10.28515625" style="1" customWidth="1"/>
    <col min="6392" max="6393" width="10.140625" style="1" bestFit="1" customWidth="1"/>
    <col min="6394" max="6394" width="9.85546875" style="1" bestFit="1" customWidth="1"/>
    <col min="6395" max="6395" width="4.5703125" style="1" customWidth="1"/>
    <col min="6396" max="6396" width="11" style="1" bestFit="1" customWidth="1"/>
    <col min="6397" max="6403" width="9.28515625" style="1" bestFit="1" customWidth="1"/>
    <col min="6404" max="6404" width="10" style="1" bestFit="1" customWidth="1"/>
    <col min="6405" max="6406" width="9.28515625" style="1" bestFit="1" customWidth="1"/>
    <col min="6407" max="6407" width="9.42578125" style="1" bestFit="1" customWidth="1"/>
    <col min="6408" max="6646" width="9.140625" style="1"/>
    <col min="6647" max="6647" width="10.28515625" style="1" customWidth="1"/>
    <col min="6648" max="6649" width="10.140625" style="1" bestFit="1" customWidth="1"/>
    <col min="6650" max="6650" width="9.85546875" style="1" bestFit="1" customWidth="1"/>
    <col min="6651" max="6651" width="4.5703125" style="1" customWidth="1"/>
    <col min="6652" max="6652" width="11" style="1" bestFit="1" customWidth="1"/>
    <col min="6653" max="6659" width="9.28515625" style="1" bestFit="1" customWidth="1"/>
    <col min="6660" max="6660" width="10" style="1" bestFit="1" customWidth="1"/>
    <col min="6661" max="6662" width="9.28515625" style="1" bestFit="1" customWidth="1"/>
    <col min="6663" max="6663" width="9.42578125" style="1" bestFit="1" customWidth="1"/>
    <col min="6664" max="6902" width="9.140625" style="1"/>
    <col min="6903" max="6903" width="10.28515625" style="1" customWidth="1"/>
    <col min="6904" max="6905" width="10.140625" style="1" bestFit="1" customWidth="1"/>
    <col min="6906" max="6906" width="9.85546875" style="1" bestFit="1" customWidth="1"/>
    <col min="6907" max="6907" width="4.5703125" style="1" customWidth="1"/>
    <col min="6908" max="6908" width="11" style="1" bestFit="1" customWidth="1"/>
    <col min="6909" max="6915" width="9.28515625" style="1" bestFit="1" customWidth="1"/>
    <col min="6916" max="6916" width="10" style="1" bestFit="1" customWidth="1"/>
    <col min="6917" max="6918" width="9.28515625" style="1" bestFit="1" customWidth="1"/>
    <col min="6919" max="6919" width="9.42578125" style="1" bestFit="1" customWidth="1"/>
    <col min="6920" max="7158" width="9.140625" style="1"/>
    <col min="7159" max="7159" width="10.28515625" style="1" customWidth="1"/>
    <col min="7160" max="7161" width="10.140625" style="1" bestFit="1" customWidth="1"/>
    <col min="7162" max="7162" width="9.85546875" style="1" bestFit="1" customWidth="1"/>
    <col min="7163" max="7163" width="4.5703125" style="1" customWidth="1"/>
    <col min="7164" max="7164" width="11" style="1" bestFit="1" customWidth="1"/>
    <col min="7165" max="7171" width="9.28515625" style="1" bestFit="1" customWidth="1"/>
    <col min="7172" max="7172" width="10" style="1" bestFit="1" customWidth="1"/>
    <col min="7173" max="7174" width="9.28515625" style="1" bestFit="1" customWidth="1"/>
    <col min="7175" max="7175" width="9.42578125" style="1" bestFit="1" customWidth="1"/>
    <col min="7176" max="7414" width="9.140625" style="1"/>
    <col min="7415" max="7415" width="10.28515625" style="1" customWidth="1"/>
    <col min="7416" max="7417" width="10.140625" style="1" bestFit="1" customWidth="1"/>
    <col min="7418" max="7418" width="9.85546875" style="1" bestFit="1" customWidth="1"/>
    <col min="7419" max="7419" width="4.5703125" style="1" customWidth="1"/>
    <col min="7420" max="7420" width="11" style="1" bestFit="1" customWidth="1"/>
    <col min="7421" max="7427" width="9.28515625" style="1" bestFit="1" customWidth="1"/>
    <col min="7428" max="7428" width="10" style="1" bestFit="1" customWidth="1"/>
    <col min="7429" max="7430" width="9.28515625" style="1" bestFit="1" customWidth="1"/>
    <col min="7431" max="7431" width="9.42578125" style="1" bestFit="1" customWidth="1"/>
    <col min="7432" max="7670" width="9.140625" style="1"/>
    <col min="7671" max="7671" width="10.28515625" style="1" customWidth="1"/>
    <col min="7672" max="7673" width="10.140625" style="1" bestFit="1" customWidth="1"/>
    <col min="7674" max="7674" width="9.85546875" style="1" bestFit="1" customWidth="1"/>
    <col min="7675" max="7675" width="4.5703125" style="1" customWidth="1"/>
    <col min="7676" max="7676" width="11" style="1" bestFit="1" customWidth="1"/>
    <col min="7677" max="7683" width="9.28515625" style="1" bestFit="1" customWidth="1"/>
    <col min="7684" max="7684" width="10" style="1" bestFit="1" customWidth="1"/>
    <col min="7685" max="7686" width="9.28515625" style="1" bestFit="1" customWidth="1"/>
    <col min="7687" max="7687" width="9.42578125" style="1" bestFit="1" customWidth="1"/>
    <col min="7688" max="7926" width="9.140625" style="1"/>
    <col min="7927" max="7927" width="10.28515625" style="1" customWidth="1"/>
    <col min="7928" max="7929" width="10.140625" style="1" bestFit="1" customWidth="1"/>
    <col min="7930" max="7930" width="9.85546875" style="1" bestFit="1" customWidth="1"/>
    <col min="7931" max="7931" width="4.5703125" style="1" customWidth="1"/>
    <col min="7932" max="7932" width="11" style="1" bestFit="1" customWidth="1"/>
    <col min="7933" max="7939" width="9.28515625" style="1" bestFit="1" customWidth="1"/>
    <col min="7940" max="7940" width="10" style="1" bestFit="1" customWidth="1"/>
    <col min="7941" max="7942" width="9.28515625" style="1" bestFit="1" customWidth="1"/>
    <col min="7943" max="7943" width="9.42578125" style="1" bestFit="1" customWidth="1"/>
    <col min="7944" max="8182" width="9.140625" style="1"/>
    <col min="8183" max="8183" width="10.28515625" style="1" customWidth="1"/>
    <col min="8184" max="8185" width="10.140625" style="1" bestFit="1" customWidth="1"/>
    <col min="8186" max="8186" width="9.85546875" style="1" bestFit="1" customWidth="1"/>
    <col min="8187" max="8187" width="4.5703125" style="1" customWidth="1"/>
    <col min="8188" max="8188" width="11" style="1" bestFit="1" customWidth="1"/>
    <col min="8189" max="8195" width="9.28515625" style="1" bestFit="1" customWidth="1"/>
    <col min="8196" max="8196" width="10" style="1" bestFit="1" customWidth="1"/>
    <col min="8197" max="8198" width="9.28515625" style="1" bestFit="1" customWidth="1"/>
    <col min="8199" max="8199" width="9.42578125" style="1" bestFit="1" customWidth="1"/>
    <col min="8200" max="8438" width="9.140625" style="1"/>
    <col min="8439" max="8439" width="10.28515625" style="1" customWidth="1"/>
    <col min="8440" max="8441" width="10.140625" style="1" bestFit="1" customWidth="1"/>
    <col min="8442" max="8442" width="9.85546875" style="1" bestFit="1" customWidth="1"/>
    <col min="8443" max="8443" width="4.5703125" style="1" customWidth="1"/>
    <col min="8444" max="8444" width="11" style="1" bestFit="1" customWidth="1"/>
    <col min="8445" max="8451" width="9.28515625" style="1" bestFit="1" customWidth="1"/>
    <col min="8452" max="8452" width="10" style="1" bestFit="1" customWidth="1"/>
    <col min="8453" max="8454" width="9.28515625" style="1" bestFit="1" customWidth="1"/>
    <col min="8455" max="8455" width="9.42578125" style="1" bestFit="1" customWidth="1"/>
    <col min="8456" max="8694" width="9.140625" style="1"/>
    <col min="8695" max="8695" width="10.28515625" style="1" customWidth="1"/>
    <col min="8696" max="8697" width="10.140625" style="1" bestFit="1" customWidth="1"/>
    <col min="8698" max="8698" width="9.85546875" style="1" bestFit="1" customWidth="1"/>
    <col min="8699" max="8699" width="4.5703125" style="1" customWidth="1"/>
    <col min="8700" max="8700" width="11" style="1" bestFit="1" customWidth="1"/>
    <col min="8701" max="8707" width="9.28515625" style="1" bestFit="1" customWidth="1"/>
    <col min="8708" max="8708" width="10" style="1" bestFit="1" customWidth="1"/>
    <col min="8709" max="8710" width="9.28515625" style="1" bestFit="1" customWidth="1"/>
    <col min="8711" max="8711" width="9.42578125" style="1" bestFit="1" customWidth="1"/>
    <col min="8712" max="8950" width="9.140625" style="1"/>
    <col min="8951" max="8951" width="10.28515625" style="1" customWidth="1"/>
    <col min="8952" max="8953" width="10.140625" style="1" bestFit="1" customWidth="1"/>
    <col min="8954" max="8954" width="9.85546875" style="1" bestFit="1" customWidth="1"/>
    <col min="8955" max="8955" width="4.5703125" style="1" customWidth="1"/>
    <col min="8956" max="8956" width="11" style="1" bestFit="1" customWidth="1"/>
    <col min="8957" max="8963" width="9.28515625" style="1" bestFit="1" customWidth="1"/>
    <col min="8964" max="8964" width="10" style="1" bestFit="1" customWidth="1"/>
    <col min="8965" max="8966" width="9.28515625" style="1" bestFit="1" customWidth="1"/>
    <col min="8967" max="8967" width="9.42578125" style="1" bestFit="1" customWidth="1"/>
    <col min="8968" max="9206" width="9.140625" style="1"/>
    <col min="9207" max="9207" width="10.28515625" style="1" customWidth="1"/>
    <col min="9208" max="9209" width="10.140625" style="1" bestFit="1" customWidth="1"/>
    <col min="9210" max="9210" width="9.85546875" style="1" bestFit="1" customWidth="1"/>
    <col min="9211" max="9211" width="4.5703125" style="1" customWidth="1"/>
    <col min="9212" max="9212" width="11" style="1" bestFit="1" customWidth="1"/>
    <col min="9213" max="9219" width="9.28515625" style="1" bestFit="1" customWidth="1"/>
    <col min="9220" max="9220" width="10" style="1" bestFit="1" customWidth="1"/>
    <col min="9221" max="9222" width="9.28515625" style="1" bestFit="1" customWidth="1"/>
    <col min="9223" max="9223" width="9.42578125" style="1" bestFit="1" customWidth="1"/>
    <col min="9224" max="9462" width="9.140625" style="1"/>
    <col min="9463" max="9463" width="10.28515625" style="1" customWidth="1"/>
    <col min="9464" max="9465" width="10.140625" style="1" bestFit="1" customWidth="1"/>
    <col min="9466" max="9466" width="9.85546875" style="1" bestFit="1" customWidth="1"/>
    <col min="9467" max="9467" width="4.5703125" style="1" customWidth="1"/>
    <col min="9468" max="9468" width="11" style="1" bestFit="1" customWidth="1"/>
    <col min="9469" max="9475" width="9.28515625" style="1" bestFit="1" customWidth="1"/>
    <col min="9476" max="9476" width="10" style="1" bestFit="1" customWidth="1"/>
    <col min="9477" max="9478" width="9.28515625" style="1" bestFit="1" customWidth="1"/>
    <col min="9479" max="9479" width="9.42578125" style="1" bestFit="1" customWidth="1"/>
    <col min="9480" max="9718" width="9.140625" style="1"/>
    <col min="9719" max="9719" width="10.28515625" style="1" customWidth="1"/>
    <col min="9720" max="9721" width="10.140625" style="1" bestFit="1" customWidth="1"/>
    <col min="9722" max="9722" width="9.85546875" style="1" bestFit="1" customWidth="1"/>
    <col min="9723" max="9723" width="4.5703125" style="1" customWidth="1"/>
    <col min="9724" max="9724" width="11" style="1" bestFit="1" customWidth="1"/>
    <col min="9725" max="9731" width="9.28515625" style="1" bestFit="1" customWidth="1"/>
    <col min="9732" max="9732" width="10" style="1" bestFit="1" customWidth="1"/>
    <col min="9733" max="9734" width="9.28515625" style="1" bestFit="1" customWidth="1"/>
    <col min="9735" max="9735" width="9.42578125" style="1" bestFit="1" customWidth="1"/>
    <col min="9736" max="9974" width="9.140625" style="1"/>
    <col min="9975" max="9975" width="10.28515625" style="1" customWidth="1"/>
    <col min="9976" max="9977" width="10.140625" style="1" bestFit="1" customWidth="1"/>
    <col min="9978" max="9978" width="9.85546875" style="1" bestFit="1" customWidth="1"/>
    <col min="9979" max="9979" width="4.5703125" style="1" customWidth="1"/>
    <col min="9980" max="9980" width="11" style="1" bestFit="1" customWidth="1"/>
    <col min="9981" max="9987" width="9.28515625" style="1" bestFit="1" customWidth="1"/>
    <col min="9988" max="9988" width="10" style="1" bestFit="1" customWidth="1"/>
    <col min="9989" max="9990" width="9.28515625" style="1" bestFit="1" customWidth="1"/>
    <col min="9991" max="9991" width="9.42578125" style="1" bestFit="1" customWidth="1"/>
    <col min="9992" max="10230" width="9.140625" style="1"/>
    <col min="10231" max="10231" width="10.28515625" style="1" customWidth="1"/>
    <col min="10232" max="10233" width="10.140625" style="1" bestFit="1" customWidth="1"/>
    <col min="10234" max="10234" width="9.85546875" style="1" bestFit="1" customWidth="1"/>
    <col min="10235" max="10235" width="4.5703125" style="1" customWidth="1"/>
    <col min="10236" max="10236" width="11" style="1" bestFit="1" customWidth="1"/>
    <col min="10237" max="10243" width="9.28515625" style="1" bestFit="1" customWidth="1"/>
    <col min="10244" max="10244" width="10" style="1" bestFit="1" customWidth="1"/>
    <col min="10245" max="10246" width="9.28515625" style="1" bestFit="1" customWidth="1"/>
    <col min="10247" max="10247" width="9.42578125" style="1" bestFit="1" customWidth="1"/>
    <col min="10248" max="10486" width="9.140625" style="1"/>
    <col min="10487" max="10487" width="10.28515625" style="1" customWidth="1"/>
    <col min="10488" max="10489" width="10.140625" style="1" bestFit="1" customWidth="1"/>
    <col min="10490" max="10490" width="9.85546875" style="1" bestFit="1" customWidth="1"/>
    <col min="10491" max="10491" width="4.5703125" style="1" customWidth="1"/>
    <col min="10492" max="10492" width="11" style="1" bestFit="1" customWidth="1"/>
    <col min="10493" max="10499" width="9.28515625" style="1" bestFit="1" customWidth="1"/>
    <col min="10500" max="10500" width="10" style="1" bestFit="1" customWidth="1"/>
    <col min="10501" max="10502" width="9.28515625" style="1" bestFit="1" customWidth="1"/>
    <col min="10503" max="10503" width="9.42578125" style="1" bestFit="1" customWidth="1"/>
    <col min="10504" max="10742" width="9.140625" style="1"/>
    <col min="10743" max="10743" width="10.28515625" style="1" customWidth="1"/>
    <col min="10744" max="10745" width="10.140625" style="1" bestFit="1" customWidth="1"/>
    <col min="10746" max="10746" width="9.85546875" style="1" bestFit="1" customWidth="1"/>
    <col min="10747" max="10747" width="4.5703125" style="1" customWidth="1"/>
    <col min="10748" max="10748" width="11" style="1" bestFit="1" customWidth="1"/>
    <col min="10749" max="10755" width="9.28515625" style="1" bestFit="1" customWidth="1"/>
    <col min="10756" max="10756" width="10" style="1" bestFit="1" customWidth="1"/>
    <col min="10757" max="10758" width="9.28515625" style="1" bestFit="1" customWidth="1"/>
    <col min="10759" max="10759" width="9.42578125" style="1" bestFit="1" customWidth="1"/>
    <col min="10760" max="10998" width="9.140625" style="1"/>
    <col min="10999" max="10999" width="10.28515625" style="1" customWidth="1"/>
    <col min="11000" max="11001" width="10.140625" style="1" bestFit="1" customWidth="1"/>
    <col min="11002" max="11002" width="9.85546875" style="1" bestFit="1" customWidth="1"/>
    <col min="11003" max="11003" width="4.5703125" style="1" customWidth="1"/>
    <col min="11004" max="11004" width="11" style="1" bestFit="1" customWidth="1"/>
    <col min="11005" max="11011" width="9.28515625" style="1" bestFit="1" customWidth="1"/>
    <col min="11012" max="11012" width="10" style="1" bestFit="1" customWidth="1"/>
    <col min="11013" max="11014" width="9.28515625" style="1" bestFit="1" customWidth="1"/>
    <col min="11015" max="11015" width="9.42578125" style="1" bestFit="1" customWidth="1"/>
    <col min="11016" max="11254" width="9.140625" style="1"/>
    <col min="11255" max="11255" width="10.28515625" style="1" customWidth="1"/>
    <col min="11256" max="11257" width="10.140625" style="1" bestFit="1" customWidth="1"/>
    <col min="11258" max="11258" width="9.85546875" style="1" bestFit="1" customWidth="1"/>
    <col min="11259" max="11259" width="4.5703125" style="1" customWidth="1"/>
    <col min="11260" max="11260" width="11" style="1" bestFit="1" customWidth="1"/>
    <col min="11261" max="11267" width="9.28515625" style="1" bestFit="1" customWidth="1"/>
    <col min="11268" max="11268" width="10" style="1" bestFit="1" customWidth="1"/>
    <col min="11269" max="11270" width="9.28515625" style="1" bestFit="1" customWidth="1"/>
    <col min="11271" max="11271" width="9.42578125" style="1" bestFit="1" customWidth="1"/>
    <col min="11272" max="11510" width="9.140625" style="1"/>
    <col min="11511" max="11511" width="10.28515625" style="1" customWidth="1"/>
    <col min="11512" max="11513" width="10.140625" style="1" bestFit="1" customWidth="1"/>
    <col min="11514" max="11514" width="9.85546875" style="1" bestFit="1" customWidth="1"/>
    <col min="11515" max="11515" width="4.5703125" style="1" customWidth="1"/>
    <col min="11516" max="11516" width="11" style="1" bestFit="1" customWidth="1"/>
    <col min="11517" max="11523" width="9.28515625" style="1" bestFit="1" customWidth="1"/>
    <col min="11524" max="11524" width="10" style="1" bestFit="1" customWidth="1"/>
    <col min="11525" max="11526" width="9.28515625" style="1" bestFit="1" customWidth="1"/>
    <col min="11527" max="11527" width="9.42578125" style="1" bestFit="1" customWidth="1"/>
    <col min="11528" max="11766" width="9.140625" style="1"/>
    <col min="11767" max="11767" width="10.28515625" style="1" customWidth="1"/>
    <col min="11768" max="11769" width="10.140625" style="1" bestFit="1" customWidth="1"/>
    <col min="11770" max="11770" width="9.85546875" style="1" bestFit="1" customWidth="1"/>
    <col min="11771" max="11771" width="4.5703125" style="1" customWidth="1"/>
    <col min="11772" max="11772" width="11" style="1" bestFit="1" customWidth="1"/>
    <col min="11773" max="11779" width="9.28515625" style="1" bestFit="1" customWidth="1"/>
    <col min="11780" max="11780" width="10" style="1" bestFit="1" customWidth="1"/>
    <col min="11781" max="11782" width="9.28515625" style="1" bestFit="1" customWidth="1"/>
    <col min="11783" max="11783" width="9.42578125" style="1" bestFit="1" customWidth="1"/>
    <col min="11784" max="12022" width="9.140625" style="1"/>
    <col min="12023" max="12023" width="10.28515625" style="1" customWidth="1"/>
    <col min="12024" max="12025" width="10.140625" style="1" bestFit="1" customWidth="1"/>
    <col min="12026" max="12026" width="9.85546875" style="1" bestFit="1" customWidth="1"/>
    <col min="12027" max="12027" width="4.5703125" style="1" customWidth="1"/>
    <col min="12028" max="12028" width="11" style="1" bestFit="1" customWidth="1"/>
    <col min="12029" max="12035" width="9.28515625" style="1" bestFit="1" customWidth="1"/>
    <col min="12036" max="12036" width="10" style="1" bestFit="1" customWidth="1"/>
    <col min="12037" max="12038" width="9.28515625" style="1" bestFit="1" customWidth="1"/>
    <col min="12039" max="12039" width="9.42578125" style="1" bestFit="1" customWidth="1"/>
    <col min="12040" max="12278" width="9.140625" style="1"/>
    <col min="12279" max="12279" width="10.28515625" style="1" customWidth="1"/>
    <col min="12280" max="12281" width="10.140625" style="1" bestFit="1" customWidth="1"/>
    <col min="12282" max="12282" width="9.85546875" style="1" bestFit="1" customWidth="1"/>
    <col min="12283" max="12283" width="4.5703125" style="1" customWidth="1"/>
    <col min="12284" max="12284" width="11" style="1" bestFit="1" customWidth="1"/>
    <col min="12285" max="12291" width="9.28515625" style="1" bestFit="1" customWidth="1"/>
    <col min="12292" max="12292" width="10" style="1" bestFit="1" customWidth="1"/>
    <col min="12293" max="12294" width="9.28515625" style="1" bestFit="1" customWidth="1"/>
    <col min="12295" max="12295" width="9.42578125" style="1" bestFit="1" customWidth="1"/>
    <col min="12296" max="12534" width="9.140625" style="1"/>
    <col min="12535" max="12535" width="10.28515625" style="1" customWidth="1"/>
    <col min="12536" max="12537" width="10.140625" style="1" bestFit="1" customWidth="1"/>
    <col min="12538" max="12538" width="9.85546875" style="1" bestFit="1" customWidth="1"/>
    <col min="12539" max="12539" width="4.5703125" style="1" customWidth="1"/>
    <col min="12540" max="12540" width="11" style="1" bestFit="1" customWidth="1"/>
    <col min="12541" max="12547" width="9.28515625" style="1" bestFit="1" customWidth="1"/>
    <col min="12548" max="12548" width="10" style="1" bestFit="1" customWidth="1"/>
    <col min="12549" max="12550" width="9.28515625" style="1" bestFit="1" customWidth="1"/>
    <col min="12551" max="12551" width="9.42578125" style="1" bestFit="1" customWidth="1"/>
    <col min="12552" max="12790" width="9.140625" style="1"/>
    <col min="12791" max="12791" width="10.28515625" style="1" customWidth="1"/>
    <col min="12792" max="12793" width="10.140625" style="1" bestFit="1" customWidth="1"/>
    <col min="12794" max="12794" width="9.85546875" style="1" bestFit="1" customWidth="1"/>
    <col min="12795" max="12795" width="4.5703125" style="1" customWidth="1"/>
    <col min="12796" max="12796" width="11" style="1" bestFit="1" customWidth="1"/>
    <col min="12797" max="12803" width="9.28515625" style="1" bestFit="1" customWidth="1"/>
    <col min="12804" max="12804" width="10" style="1" bestFit="1" customWidth="1"/>
    <col min="12805" max="12806" width="9.28515625" style="1" bestFit="1" customWidth="1"/>
    <col min="12807" max="12807" width="9.42578125" style="1" bestFit="1" customWidth="1"/>
    <col min="12808" max="13046" width="9.140625" style="1"/>
    <col min="13047" max="13047" width="10.28515625" style="1" customWidth="1"/>
    <col min="13048" max="13049" width="10.140625" style="1" bestFit="1" customWidth="1"/>
    <col min="13050" max="13050" width="9.85546875" style="1" bestFit="1" customWidth="1"/>
    <col min="13051" max="13051" width="4.5703125" style="1" customWidth="1"/>
    <col min="13052" max="13052" width="11" style="1" bestFit="1" customWidth="1"/>
    <col min="13053" max="13059" width="9.28515625" style="1" bestFit="1" customWidth="1"/>
    <col min="13060" max="13060" width="10" style="1" bestFit="1" customWidth="1"/>
    <col min="13061" max="13062" width="9.28515625" style="1" bestFit="1" customWidth="1"/>
    <col min="13063" max="13063" width="9.42578125" style="1" bestFit="1" customWidth="1"/>
    <col min="13064" max="13302" width="9.140625" style="1"/>
    <col min="13303" max="13303" width="10.28515625" style="1" customWidth="1"/>
    <col min="13304" max="13305" width="10.140625" style="1" bestFit="1" customWidth="1"/>
    <col min="13306" max="13306" width="9.85546875" style="1" bestFit="1" customWidth="1"/>
    <col min="13307" max="13307" width="4.5703125" style="1" customWidth="1"/>
    <col min="13308" max="13308" width="11" style="1" bestFit="1" customWidth="1"/>
    <col min="13309" max="13315" width="9.28515625" style="1" bestFit="1" customWidth="1"/>
    <col min="13316" max="13316" width="10" style="1" bestFit="1" customWidth="1"/>
    <col min="13317" max="13318" width="9.28515625" style="1" bestFit="1" customWidth="1"/>
    <col min="13319" max="13319" width="9.42578125" style="1" bestFit="1" customWidth="1"/>
    <col min="13320" max="13558" width="9.140625" style="1"/>
    <col min="13559" max="13559" width="10.28515625" style="1" customWidth="1"/>
    <col min="13560" max="13561" width="10.140625" style="1" bestFit="1" customWidth="1"/>
    <col min="13562" max="13562" width="9.85546875" style="1" bestFit="1" customWidth="1"/>
    <col min="13563" max="13563" width="4.5703125" style="1" customWidth="1"/>
    <col min="13564" max="13564" width="11" style="1" bestFit="1" customWidth="1"/>
    <col min="13565" max="13571" width="9.28515625" style="1" bestFit="1" customWidth="1"/>
    <col min="13572" max="13572" width="10" style="1" bestFit="1" customWidth="1"/>
    <col min="13573" max="13574" width="9.28515625" style="1" bestFit="1" customWidth="1"/>
    <col min="13575" max="13575" width="9.42578125" style="1" bestFit="1" customWidth="1"/>
    <col min="13576" max="13814" width="9.140625" style="1"/>
    <col min="13815" max="13815" width="10.28515625" style="1" customWidth="1"/>
    <col min="13816" max="13817" width="10.140625" style="1" bestFit="1" customWidth="1"/>
    <col min="13818" max="13818" width="9.85546875" style="1" bestFit="1" customWidth="1"/>
    <col min="13819" max="13819" width="4.5703125" style="1" customWidth="1"/>
    <col min="13820" max="13820" width="11" style="1" bestFit="1" customWidth="1"/>
    <col min="13821" max="13827" width="9.28515625" style="1" bestFit="1" customWidth="1"/>
    <col min="13828" max="13828" width="10" style="1" bestFit="1" customWidth="1"/>
    <col min="13829" max="13830" width="9.28515625" style="1" bestFit="1" customWidth="1"/>
    <col min="13831" max="13831" width="9.42578125" style="1" bestFit="1" customWidth="1"/>
    <col min="13832" max="14070" width="9.140625" style="1"/>
    <col min="14071" max="14071" width="10.28515625" style="1" customWidth="1"/>
    <col min="14072" max="14073" width="10.140625" style="1" bestFit="1" customWidth="1"/>
    <col min="14074" max="14074" width="9.85546875" style="1" bestFit="1" customWidth="1"/>
    <col min="14075" max="14075" width="4.5703125" style="1" customWidth="1"/>
    <col min="14076" max="14076" width="11" style="1" bestFit="1" customWidth="1"/>
    <col min="14077" max="14083" width="9.28515625" style="1" bestFit="1" customWidth="1"/>
    <col min="14084" max="14084" width="10" style="1" bestFit="1" customWidth="1"/>
    <col min="14085" max="14086" width="9.28515625" style="1" bestFit="1" customWidth="1"/>
    <col min="14087" max="14087" width="9.42578125" style="1" bestFit="1" customWidth="1"/>
    <col min="14088" max="14326" width="9.140625" style="1"/>
    <col min="14327" max="14327" width="10.28515625" style="1" customWidth="1"/>
    <col min="14328" max="14329" width="10.140625" style="1" bestFit="1" customWidth="1"/>
    <col min="14330" max="14330" width="9.85546875" style="1" bestFit="1" customWidth="1"/>
    <col min="14331" max="14331" width="4.5703125" style="1" customWidth="1"/>
    <col min="14332" max="14332" width="11" style="1" bestFit="1" customWidth="1"/>
    <col min="14333" max="14339" width="9.28515625" style="1" bestFit="1" customWidth="1"/>
    <col min="14340" max="14340" width="10" style="1" bestFit="1" customWidth="1"/>
    <col min="14341" max="14342" width="9.28515625" style="1" bestFit="1" customWidth="1"/>
    <col min="14343" max="14343" width="9.42578125" style="1" bestFit="1" customWidth="1"/>
    <col min="14344" max="14582" width="9.140625" style="1"/>
    <col min="14583" max="14583" width="10.28515625" style="1" customWidth="1"/>
    <col min="14584" max="14585" width="10.140625" style="1" bestFit="1" customWidth="1"/>
    <col min="14586" max="14586" width="9.85546875" style="1" bestFit="1" customWidth="1"/>
    <col min="14587" max="14587" width="4.5703125" style="1" customWidth="1"/>
    <col min="14588" max="14588" width="11" style="1" bestFit="1" customWidth="1"/>
    <col min="14589" max="14595" width="9.28515625" style="1" bestFit="1" customWidth="1"/>
    <col min="14596" max="14596" width="10" style="1" bestFit="1" customWidth="1"/>
    <col min="14597" max="14598" width="9.28515625" style="1" bestFit="1" customWidth="1"/>
    <col min="14599" max="14599" width="9.42578125" style="1" bestFit="1" customWidth="1"/>
    <col min="14600" max="14838" width="9.140625" style="1"/>
    <col min="14839" max="14839" width="10.28515625" style="1" customWidth="1"/>
    <col min="14840" max="14841" width="10.140625" style="1" bestFit="1" customWidth="1"/>
    <col min="14842" max="14842" width="9.85546875" style="1" bestFit="1" customWidth="1"/>
    <col min="14843" max="14843" width="4.5703125" style="1" customWidth="1"/>
    <col min="14844" max="14844" width="11" style="1" bestFit="1" customWidth="1"/>
    <col min="14845" max="14851" width="9.28515625" style="1" bestFit="1" customWidth="1"/>
    <col min="14852" max="14852" width="10" style="1" bestFit="1" customWidth="1"/>
    <col min="14853" max="14854" width="9.28515625" style="1" bestFit="1" customWidth="1"/>
    <col min="14855" max="14855" width="9.42578125" style="1" bestFit="1" customWidth="1"/>
    <col min="14856" max="15094" width="9.140625" style="1"/>
    <col min="15095" max="15095" width="10.28515625" style="1" customWidth="1"/>
    <col min="15096" max="15097" width="10.140625" style="1" bestFit="1" customWidth="1"/>
    <col min="15098" max="15098" width="9.85546875" style="1" bestFit="1" customWidth="1"/>
    <col min="15099" max="15099" width="4.5703125" style="1" customWidth="1"/>
    <col min="15100" max="15100" width="11" style="1" bestFit="1" customWidth="1"/>
    <col min="15101" max="15107" width="9.28515625" style="1" bestFit="1" customWidth="1"/>
    <col min="15108" max="15108" width="10" style="1" bestFit="1" customWidth="1"/>
    <col min="15109" max="15110" width="9.28515625" style="1" bestFit="1" customWidth="1"/>
    <col min="15111" max="15111" width="9.42578125" style="1" bestFit="1" customWidth="1"/>
    <col min="15112" max="15350" width="9.140625" style="1"/>
    <col min="15351" max="15351" width="10.28515625" style="1" customWidth="1"/>
    <col min="15352" max="15353" width="10.140625" style="1" bestFit="1" customWidth="1"/>
    <col min="15354" max="15354" width="9.85546875" style="1" bestFit="1" customWidth="1"/>
    <col min="15355" max="15355" width="4.5703125" style="1" customWidth="1"/>
    <col min="15356" max="15356" width="11" style="1" bestFit="1" customWidth="1"/>
    <col min="15357" max="15363" width="9.28515625" style="1" bestFit="1" customWidth="1"/>
    <col min="15364" max="15364" width="10" style="1" bestFit="1" customWidth="1"/>
    <col min="15365" max="15366" width="9.28515625" style="1" bestFit="1" customWidth="1"/>
    <col min="15367" max="15367" width="9.42578125" style="1" bestFit="1" customWidth="1"/>
    <col min="15368" max="15606" width="9.140625" style="1"/>
    <col min="15607" max="15607" width="10.28515625" style="1" customWidth="1"/>
    <col min="15608" max="15609" width="10.140625" style="1" bestFit="1" customWidth="1"/>
    <col min="15610" max="15610" width="9.85546875" style="1" bestFit="1" customWidth="1"/>
    <col min="15611" max="15611" width="4.5703125" style="1" customWidth="1"/>
    <col min="15612" max="15612" width="11" style="1" bestFit="1" customWidth="1"/>
    <col min="15613" max="15619" width="9.28515625" style="1" bestFit="1" customWidth="1"/>
    <col min="15620" max="15620" width="10" style="1" bestFit="1" customWidth="1"/>
    <col min="15621" max="15622" width="9.28515625" style="1" bestFit="1" customWidth="1"/>
    <col min="15623" max="15623" width="9.42578125" style="1" bestFit="1" customWidth="1"/>
    <col min="15624" max="15862" width="9.140625" style="1"/>
    <col min="15863" max="15863" width="10.28515625" style="1" customWidth="1"/>
    <col min="15864" max="15865" width="10.140625" style="1" bestFit="1" customWidth="1"/>
    <col min="15866" max="15866" width="9.85546875" style="1" bestFit="1" customWidth="1"/>
    <col min="15867" max="15867" width="4.5703125" style="1" customWidth="1"/>
    <col min="15868" max="15868" width="11" style="1" bestFit="1" customWidth="1"/>
    <col min="15869" max="15875" width="9.28515625" style="1" bestFit="1" customWidth="1"/>
    <col min="15876" max="15876" width="10" style="1" bestFit="1" customWidth="1"/>
    <col min="15877" max="15878" width="9.28515625" style="1" bestFit="1" customWidth="1"/>
    <col min="15879" max="15879" width="9.42578125" style="1" bestFit="1" customWidth="1"/>
    <col min="15880" max="16118" width="9.140625" style="1"/>
    <col min="16119" max="16119" width="10.28515625" style="1" customWidth="1"/>
    <col min="16120" max="16121" width="10.140625" style="1" bestFit="1" customWidth="1"/>
    <col min="16122" max="16122" width="9.85546875" style="1" bestFit="1" customWidth="1"/>
    <col min="16123" max="16123" width="4.5703125" style="1" customWidth="1"/>
    <col min="16124" max="16124" width="11" style="1" bestFit="1" customWidth="1"/>
    <col min="16125" max="16131" width="9.28515625" style="1" bestFit="1" customWidth="1"/>
    <col min="16132" max="16132" width="10" style="1" bestFit="1" customWidth="1"/>
    <col min="16133" max="16134" width="9.28515625" style="1" bestFit="1" customWidth="1"/>
    <col min="16135" max="16135" width="9.42578125" style="1" bestFit="1" customWidth="1"/>
    <col min="16136" max="16384" width="9.140625" style="1"/>
  </cols>
  <sheetData>
    <row r="1" spans="1:19" ht="14.25" thickTop="1" thickBot="1" x14ac:dyDescent="0.25">
      <c r="H1" s="8" t="s">
        <v>1</v>
      </c>
      <c r="I1" s="9"/>
      <c r="J1" s="9"/>
      <c r="K1" s="9"/>
      <c r="L1" s="9"/>
      <c r="M1" s="9"/>
      <c r="N1" s="9"/>
      <c r="O1" s="9"/>
      <c r="P1" s="9"/>
      <c r="Q1" s="9"/>
      <c r="R1" s="9"/>
      <c r="S1" s="10"/>
    </row>
    <row r="2" spans="1:19" ht="13.5" thickTop="1" x14ac:dyDescent="0.2">
      <c r="A2" s="1" t="s">
        <v>4</v>
      </c>
      <c r="B2" s="1" t="s">
        <v>2</v>
      </c>
      <c r="C2" s="1" t="s">
        <v>3</v>
      </c>
      <c r="D2" s="1" t="s">
        <v>0</v>
      </c>
      <c r="E2" s="1" t="s">
        <v>6</v>
      </c>
      <c r="F2" s="1" t="s">
        <v>5</v>
      </c>
      <c r="H2" s="2">
        <v>39814</v>
      </c>
      <c r="I2" s="2">
        <v>39845</v>
      </c>
      <c r="J2" s="2">
        <v>39873</v>
      </c>
      <c r="K2" s="2">
        <v>39904</v>
      </c>
      <c r="L2" s="2">
        <v>39934</v>
      </c>
      <c r="M2" s="2">
        <v>39965</v>
      </c>
      <c r="N2" s="2">
        <v>39995</v>
      </c>
      <c r="O2" s="2">
        <v>40026</v>
      </c>
      <c r="P2" s="2">
        <v>40057</v>
      </c>
      <c r="Q2" s="2">
        <v>40087</v>
      </c>
      <c r="R2" s="2">
        <v>40118</v>
      </c>
      <c r="S2" s="2">
        <v>40148</v>
      </c>
    </row>
    <row r="3" spans="1:19" x14ac:dyDescent="0.2">
      <c r="A3" s="3">
        <v>771234</v>
      </c>
      <c r="B3" s="4">
        <v>42757</v>
      </c>
      <c r="C3" s="4">
        <v>42762</v>
      </c>
      <c r="D3" s="5">
        <f>IF($C3&lt;&gt;"",$C3-$B3,"")</f>
        <v>5</v>
      </c>
      <c r="E3" s="6">
        <v>2500</v>
      </c>
      <c r="F3" s="6">
        <f>E3*D3</f>
        <v>12500</v>
      </c>
      <c r="H3" s="5">
        <v>5</v>
      </c>
      <c r="I3" s="5">
        <v>0</v>
      </c>
      <c r="J3" s="5">
        <f>IF($C3="","",MAX(0,MIN(K$2,$C3)-MAX(J$2,$B3)))</f>
        <v>0</v>
      </c>
      <c r="K3" s="5">
        <f>IF($C3="","",MAX(0,MIN(L$2,$C3)-MAX(K$2,$B3)))</f>
        <v>0</v>
      </c>
      <c r="L3" s="5">
        <f>IF($C3="","",MAX(0,MIN(M$2,$C3)-MAX(L$2,$B3)))</f>
        <v>0</v>
      </c>
      <c r="M3" s="5">
        <f>IF($C3="","",MAX(0,MIN(N$2,$C3)-MAX(M$2,$B3)))</f>
        <v>0</v>
      </c>
      <c r="N3" s="5">
        <f>IF($C3="","",MAX(0,MIN(O$2,$C3)-MAX(N$2,$B3)))</f>
        <v>0</v>
      </c>
      <c r="O3" s="5">
        <f>IF($C3="","",MAX(0,MIN(P$2,$C3)-MAX(O$2,$B3)))</f>
        <v>0</v>
      </c>
      <c r="P3" s="5">
        <f>IF($C3="","",MAX(0,MIN(Q$2,$C3)-MAX(P$2,$B3)))</f>
        <v>0</v>
      </c>
      <c r="Q3" s="5">
        <f>IF($C3="","",MAX(0,MIN(R$2,$C3)-MAX(Q$2,$B3)))</f>
        <v>0</v>
      </c>
      <c r="R3" s="5">
        <f>IF($C3="","",MAX(0,MIN(S$2,$C3)-MAX(R$2,$B3)))</f>
        <v>0</v>
      </c>
      <c r="S3" s="5">
        <v>0</v>
      </c>
    </row>
    <row r="4" spans="1:19" x14ac:dyDescent="0.2">
      <c r="A4" s="3">
        <v>45869</v>
      </c>
      <c r="B4" s="4">
        <v>42757</v>
      </c>
      <c r="C4" s="4">
        <v>42793</v>
      </c>
      <c r="D4" s="5">
        <f>IF($C4&lt;&gt;"",$C4-$B4,"")</f>
        <v>36</v>
      </c>
      <c r="E4" s="6">
        <v>3000</v>
      </c>
      <c r="F4" s="6">
        <f>E4*D4</f>
        <v>108000</v>
      </c>
      <c r="H4" s="5">
        <v>11</v>
      </c>
      <c r="I4" s="5">
        <v>27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</row>
    <row r="5" spans="1:19" x14ac:dyDescent="0.2">
      <c r="A5" s="3"/>
      <c r="B5" s="7"/>
      <c r="C5" s="7"/>
      <c r="D5" s="5"/>
      <c r="E5" s="5"/>
      <c r="F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</row>
    <row r="6" spans="1:19" x14ac:dyDescent="0.2">
      <c r="A6" s="3"/>
      <c r="B6" s="7"/>
      <c r="C6" s="7"/>
      <c r="D6" s="5"/>
      <c r="E6" s="5"/>
      <c r="F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x14ac:dyDescent="0.2">
      <c r="A7" s="3"/>
      <c r="B7" s="7"/>
      <c r="C7" s="7"/>
      <c r="D7" s="5"/>
      <c r="E7" s="5"/>
      <c r="F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</row>
    <row r="8" spans="1:19" x14ac:dyDescent="0.2">
      <c r="A8" s="3"/>
      <c r="B8" s="7"/>
      <c r="C8" s="7"/>
      <c r="D8" s="5"/>
      <c r="E8" s="5"/>
      <c r="F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spans="1:19" x14ac:dyDescent="0.2">
      <c r="A9" s="3"/>
      <c r="B9" s="7"/>
      <c r="C9" s="7"/>
      <c r="D9" s="5"/>
      <c r="E9" s="5"/>
      <c r="F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1:19" x14ac:dyDescent="0.2">
      <c r="A10" s="3"/>
      <c r="B10" s="7"/>
      <c r="C10" s="7"/>
      <c r="D10" s="5"/>
      <c r="E10" s="5"/>
      <c r="F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19" x14ac:dyDescent="0.2">
      <c r="A11" s="3"/>
      <c r="B11" s="7"/>
      <c r="C11" s="7"/>
      <c r="D11" s="5"/>
      <c r="E11" s="5"/>
      <c r="F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1:19" x14ac:dyDescent="0.2">
      <c r="A12" s="3"/>
      <c r="B12" s="7"/>
      <c r="C12" s="7"/>
      <c r="D12" s="5"/>
      <c r="E12" s="5"/>
      <c r="F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19" x14ac:dyDescent="0.2">
      <c r="A13" s="3"/>
      <c r="B13" s="7"/>
      <c r="C13" s="7"/>
      <c r="D13" s="5"/>
      <c r="E13" s="5"/>
      <c r="F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1:19" x14ac:dyDescent="0.2">
      <c r="A14" s="3"/>
      <c r="B14" s="7"/>
      <c r="C14" s="7"/>
      <c r="D14" s="5"/>
      <c r="E14" s="5"/>
      <c r="F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</row>
    <row r="15" spans="1:19" x14ac:dyDescent="0.2">
      <c r="A15" s="3"/>
      <c r="B15" s="7"/>
      <c r="C15" s="7"/>
      <c r="D15" s="5"/>
      <c r="E15" s="5"/>
      <c r="F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19" x14ac:dyDescent="0.2">
      <c r="A16" s="3"/>
      <c r="B16" s="7"/>
      <c r="C16" s="7"/>
      <c r="D16" s="5"/>
      <c r="E16" s="5"/>
      <c r="F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1:19" x14ac:dyDescent="0.2">
      <c r="A17" s="3"/>
      <c r="B17" s="7"/>
      <c r="C17" s="7"/>
      <c r="D17" s="5"/>
      <c r="E17" s="5"/>
      <c r="F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1:19" x14ac:dyDescent="0.2">
      <c r="A18" s="3"/>
      <c r="B18" s="7"/>
      <c r="C18" s="7"/>
      <c r="D18" s="5"/>
      <c r="E18" s="5"/>
      <c r="F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</row>
    <row r="19" spans="1:19" x14ac:dyDescent="0.2">
      <c r="A19" s="3"/>
      <c r="B19" s="7"/>
      <c r="C19" s="7"/>
      <c r="D19" s="5"/>
      <c r="E19" s="5"/>
      <c r="F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</row>
    <row r="20" spans="1:19" x14ac:dyDescent="0.2">
      <c r="A20" s="3"/>
      <c r="B20" s="7"/>
      <c r="C20" s="7"/>
      <c r="D20" s="5"/>
      <c r="E20" s="5"/>
      <c r="F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</row>
    <row r="21" spans="1:19" x14ac:dyDescent="0.2">
      <c r="A21" s="3"/>
      <c r="B21" s="7"/>
      <c r="C21" s="7"/>
      <c r="D21" s="5"/>
      <c r="E21" s="5"/>
      <c r="F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</row>
    <row r="22" spans="1:19" x14ac:dyDescent="0.2">
      <c r="A22" s="3"/>
      <c r="B22" s="7"/>
      <c r="C22" s="7"/>
      <c r="D22" s="5"/>
      <c r="E22" s="5"/>
      <c r="F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</row>
    <row r="23" spans="1:19" x14ac:dyDescent="0.2">
      <c r="A23" s="3"/>
      <c r="B23" s="7"/>
      <c r="C23" s="7"/>
      <c r="D23" s="5"/>
      <c r="E23" s="5"/>
      <c r="F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</row>
    <row r="24" spans="1:19" x14ac:dyDescent="0.2">
      <c r="A24" s="3"/>
      <c r="B24" s="7"/>
      <c r="C24" s="7"/>
      <c r="D24" s="5"/>
      <c r="E24" s="5"/>
      <c r="F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</row>
    <row r="25" spans="1:19" x14ac:dyDescent="0.2">
      <c r="A25" s="3"/>
      <c r="B25" s="7"/>
      <c r="C25" s="7"/>
      <c r="D25" s="5"/>
      <c r="E25" s="5"/>
      <c r="F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</row>
    <row r="26" spans="1:19" x14ac:dyDescent="0.2">
      <c r="A26" s="3"/>
      <c r="B26" s="7"/>
      <c r="C26" s="7"/>
      <c r="D26" s="5"/>
      <c r="E26" s="5"/>
      <c r="F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</row>
    <row r="27" spans="1:19" x14ac:dyDescent="0.2">
      <c r="A27" s="3"/>
      <c r="B27" s="7"/>
      <c r="C27" s="7"/>
      <c r="D27" s="5"/>
      <c r="E27" s="5"/>
      <c r="F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</row>
    <row r="28" spans="1:19" x14ac:dyDescent="0.2">
      <c r="A28" s="3"/>
      <c r="B28" s="7"/>
      <c r="C28" s="7"/>
      <c r="D28" s="5"/>
      <c r="E28" s="5"/>
      <c r="F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</row>
    <row r="29" spans="1:19" x14ac:dyDescent="0.2">
      <c r="A29" s="3"/>
      <c r="B29" s="7"/>
      <c r="C29" s="7"/>
      <c r="D29" s="5"/>
      <c r="E29" s="5"/>
      <c r="F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</row>
    <row r="30" spans="1:19" x14ac:dyDescent="0.2">
      <c r="A30" s="3"/>
      <c r="B30" s="7"/>
      <c r="C30" s="7"/>
      <c r="D30" s="5"/>
      <c r="E30" s="5"/>
      <c r="F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</row>
    <row r="31" spans="1:19" x14ac:dyDescent="0.2">
      <c r="A31" s="3"/>
      <c r="B31" s="7"/>
      <c r="C31" s="7"/>
      <c r="D31" s="5"/>
      <c r="E31" s="5"/>
      <c r="F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</row>
    <row r="32" spans="1:19" x14ac:dyDescent="0.2">
      <c r="A32" s="3"/>
      <c r="B32" s="7"/>
      <c r="C32" s="7"/>
      <c r="D32" s="5"/>
      <c r="E32" s="5"/>
      <c r="F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</sheetData>
  <mergeCells count="1">
    <mergeCell ref="H1:S1"/>
  </mergeCells>
  <conditionalFormatting sqref="H3:S32">
    <cfRule type="expression" dxfId="39" priority="1" stopIfTrue="1">
      <formula>H3=0</formula>
    </cfRule>
    <cfRule type="expression" dxfId="38" priority="2" stopIfTrue="1">
      <formula>H3&lt;&gt;""</formula>
    </cfRule>
  </conditionalFormatting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 (2)</vt:lpstr>
      <vt:lpstr>Sheet1 (Orig)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viknik</dc:creator>
  <cp:lastModifiedBy>Paul M. Schreiner</cp:lastModifiedBy>
  <dcterms:created xsi:type="dcterms:W3CDTF">2017-09-16T07:23:10Z</dcterms:created>
  <dcterms:modified xsi:type="dcterms:W3CDTF">2017-09-29T12:18:15Z</dcterms:modified>
</cp:coreProperties>
</file>