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m ji\Desktop\"/>
    </mc:Choice>
  </mc:AlternateContent>
  <bookViews>
    <workbookView xWindow="240" yWindow="60" windowWidth="20055" windowHeight="7950"/>
  </bookViews>
  <sheets>
    <sheet name="Sheet1" sheetId="1" r:id="rId1"/>
    <sheet name="Delhi" sheetId="2" r:id="rId2"/>
    <sheet name="Noida" sheetId="3" r:id="rId3"/>
    <sheet name="Gurgoan" sheetId="4" r:id="rId4"/>
  </sheets>
  <calcPr calcId="152511"/>
  <pivotCaches>
    <pivotCache cacheId="31" r:id="rId5"/>
  </pivotCaches>
</workbook>
</file>

<file path=xl/calcChain.xml><?xml version="1.0" encoding="utf-8"?>
<calcChain xmlns="http://schemas.openxmlformats.org/spreadsheetml/2006/main">
  <c r="F3" i="1" l="1"/>
  <c r="F5" i="1"/>
  <c r="F7" i="1"/>
  <c r="F9" i="1"/>
  <c r="F11" i="1"/>
  <c r="F13" i="1"/>
  <c r="F15" i="1"/>
  <c r="F17" i="1"/>
  <c r="F4" i="1"/>
  <c r="F6" i="1"/>
  <c r="F8" i="1"/>
  <c r="F10" i="1"/>
  <c r="F12" i="1"/>
  <c r="F14" i="1"/>
  <c r="F16" i="1"/>
  <c r="F2" i="1"/>
  <c r="E4" i="1"/>
  <c r="E6" i="1"/>
  <c r="E8" i="1"/>
  <c r="E10" i="1"/>
  <c r="E12" i="1"/>
  <c r="E14" i="1"/>
  <c r="E16" i="1"/>
  <c r="E3" i="1"/>
  <c r="E5" i="1"/>
  <c r="E7" i="1"/>
  <c r="E9" i="1"/>
  <c r="E11" i="1"/>
  <c r="E13" i="1"/>
  <c r="E15" i="1"/>
  <c r="E17" i="1"/>
  <c r="E2" i="1"/>
  <c r="D4" i="1"/>
  <c r="D6" i="1"/>
  <c r="D8" i="1"/>
  <c r="D10" i="1"/>
  <c r="D12" i="1"/>
  <c r="D14" i="1"/>
  <c r="D16" i="1"/>
  <c r="D3" i="1"/>
  <c r="D5" i="1"/>
  <c r="D7" i="1"/>
  <c r="D9" i="1"/>
  <c r="D11" i="1"/>
  <c r="D13" i="1"/>
  <c r="D15" i="1"/>
  <c r="D17" i="1"/>
  <c r="D2" i="1"/>
  <c r="C4" i="1"/>
  <c r="C6" i="1"/>
  <c r="C8" i="1"/>
  <c r="C10" i="1"/>
  <c r="C12" i="1"/>
  <c r="C14" i="1"/>
  <c r="C16" i="1"/>
  <c r="C3" i="1"/>
  <c r="C5" i="1"/>
  <c r="C7" i="1"/>
  <c r="C9" i="1"/>
  <c r="C11" i="1"/>
  <c r="C13" i="1"/>
  <c r="C15" i="1"/>
  <c r="C17" i="1"/>
  <c r="C2" i="1"/>
  <c r="B4" i="1"/>
  <c r="B6" i="1"/>
  <c r="B8" i="1"/>
  <c r="B10" i="1"/>
  <c r="B12" i="1"/>
  <c r="B14" i="1"/>
  <c r="B16" i="1"/>
  <c r="B3" i="1"/>
  <c r="B5" i="1"/>
  <c r="B7" i="1"/>
  <c r="B9" i="1"/>
  <c r="B11" i="1"/>
  <c r="B13" i="1"/>
  <c r="B15" i="1"/>
  <c r="B17" i="1"/>
  <c r="B2" i="1"/>
</calcChain>
</file>

<file path=xl/sharedStrings.xml><?xml version="1.0" encoding="utf-8"?>
<sst xmlns="http://schemas.openxmlformats.org/spreadsheetml/2006/main" count="288" uniqueCount="32">
  <si>
    <t>=VLOOKUP(A2,INDIRECT($E$3&amp;"!A1:B13"),2,0)</t>
  </si>
  <si>
    <t>Noida</t>
  </si>
  <si>
    <t>QC Operator</t>
  </si>
  <si>
    <t>QCAuditStatus</t>
  </si>
  <si>
    <t>QcIstAuditReason</t>
  </si>
  <si>
    <t>circle</t>
  </si>
  <si>
    <t>spoke</t>
  </si>
  <si>
    <t>North_Mangolpuri Industrial Area</t>
  </si>
  <si>
    <t>Gurgaon_Manesar</t>
  </si>
  <si>
    <t>Gurgaon_Rajiv Nagar</t>
  </si>
  <si>
    <t>Faridabad_Sector 15</t>
  </si>
  <si>
    <t>ATDL\JITESH_KUM</t>
  </si>
  <si>
    <t>ATDL\JKAnil_4537</t>
  </si>
  <si>
    <t>ATDL\BHOOPENDRA_SIN</t>
  </si>
  <si>
    <t>OK</t>
  </si>
  <si>
    <t>NOK</t>
  </si>
  <si>
    <t>11.Customer date not Mentioned</t>
  </si>
  <si>
    <t>5.DOB Missing</t>
  </si>
  <si>
    <t>59. Short Address Mention on APEF.</t>
  </si>
  <si>
    <t>62.Retailer sign Missing on APEF</t>
  </si>
  <si>
    <t>Document number mismatch</t>
  </si>
  <si>
    <t>Gurgaon</t>
  </si>
  <si>
    <t>Delhi</t>
  </si>
  <si>
    <t>Srno</t>
  </si>
  <si>
    <t>Gurgoan</t>
  </si>
  <si>
    <t>ATDL\MR.Ram</t>
  </si>
  <si>
    <t>ATDL\MR.Sumit</t>
  </si>
  <si>
    <t>Wrong Address</t>
  </si>
  <si>
    <t>Row Labels</t>
  </si>
  <si>
    <t>Grand Total</t>
  </si>
  <si>
    <t>Column Labels</t>
  </si>
  <si>
    <t>Count of QCAuditStatus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</si>
</sst>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59595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0" xfId="0" quotePrefix="1"/>
    <xf numFmtId="0" fontId="1" fillId="3" borderId="1" xfId="0" applyFont="1" applyFill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[Indirect Function Summary.xlsx]Sheet1!PivotTable1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Audit Status Wise Report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ymbol val="circle"/>
          <c:size val="6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Sheet1!$I$6:$I$7</c:f>
              <c:strCache>
                <c:ptCount val="1"/>
                <c:pt idx="0">
                  <c:v>NOK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Sheet1!$H$8:$H$12</c:f>
              <c:strCache>
                <c:ptCount val="4"/>
                <c:pt idx="0">
                  <c:v>ATDL\BHOOPENDRA_SIN</c:v>
                </c:pt>
                <c:pt idx="1">
                  <c:v>ATDL\JITESH_KUM</c:v>
                </c:pt>
                <c:pt idx="2">
                  <c:v>ATDL\JKAnil_4537</c:v>
                </c:pt>
                <c:pt idx="3">
                  <c:v>ATDL\MR.Sumit</c:v>
                </c:pt>
              </c:strCache>
            </c:strRef>
          </c:cat>
          <c:val>
            <c:numRef>
              <c:f>Sheet1!$I$8:$I$12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Sheet1!$J$6:$J$7</c:f>
              <c:strCache>
                <c:ptCount val="1"/>
                <c:pt idx="0">
                  <c:v>OK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Sheet1!$H$8:$H$12</c:f>
              <c:strCache>
                <c:ptCount val="4"/>
                <c:pt idx="0">
                  <c:v>ATDL\BHOOPENDRA_SIN</c:v>
                </c:pt>
                <c:pt idx="1">
                  <c:v>ATDL\JITESH_KUM</c:v>
                </c:pt>
                <c:pt idx="2">
                  <c:v>ATDL\JKAnil_4537</c:v>
                </c:pt>
                <c:pt idx="3">
                  <c:v>ATDL\MR.Sumit</c:v>
                </c:pt>
              </c:strCache>
            </c:strRef>
          </c:cat>
          <c:val>
            <c:numRef>
              <c:f>Sheet1!$J$8:$J$12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[Indirect Function Summary.xlsx]Sheet1!PivotTable2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Spoke Wise Auidt Status Report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ymbol val="circle"/>
          <c:size val="6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Sheet1!$N$6:$N$7</c:f>
              <c:strCache>
                <c:ptCount val="1"/>
                <c:pt idx="0">
                  <c:v>NOK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Sheet1!$M$8:$M$12</c:f>
              <c:strCache>
                <c:ptCount val="4"/>
                <c:pt idx="0">
                  <c:v>Faridabad_Sector 15</c:v>
                </c:pt>
                <c:pt idx="1">
                  <c:v>Gurgaon_Manesar</c:v>
                </c:pt>
                <c:pt idx="2">
                  <c:v>Gurgaon_Rajiv Nagar</c:v>
                </c:pt>
                <c:pt idx="3">
                  <c:v>North_Mangolpuri Industrial Area</c:v>
                </c:pt>
              </c:strCache>
            </c:strRef>
          </c:cat>
          <c:val>
            <c:numRef>
              <c:f>Sheet1!$N$8:$N$12</c:f>
              <c:numCache>
                <c:formatCode>General</c:formatCode>
                <c:ptCount val="4"/>
                <c:pt idx="0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Sheet1!$O$6:$O$7</c:f>
              <c:strCache>
                <c:ptCount val="1"/>
                <c:pt idx="0">
                  <c:v>OK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Sheet1!$M$8:$M$12</c:f>
              <c:strCache>
                <c:ptCount val="4"/>
                <c:pt idx="0">
                  <c:v>Faridabad_Sector 15</c:v>
                </c:pt>
                <c:pt idx="1">
                  <c:v>Gurgaon_Manesar</c:v>
                </c:pt>
                <c:pt idx="2">
                  <c:v>Gurgaon_Rajiv Nagar</c:v>
                </c:pt>
                <c:pt idx="3">
                  <c:v>North_Mangolpuri Industrial Area</c:v>
                </c:pt>
              </c:strCache>
            </c:strRef>
          </c:cat>
          <c:val>
            <c:numRef>
              <c:f>Sheet1!$O$8:$O$12</c:f>
              <c:numCache>
                <c:formatCode>General</c:formatCode>
                <c:ptCount val="4"/>
                <c:pt idx="1">
                  <c:v>1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17</xdr:row>
      <xdr:rowOff>147637</xdr:rowOff>
    </xdr:from>
    <xdr:to>
      <xdr:col>3</xdr:col>
      <xdr:colOff>1200150</xdr:colOff>
      <xdr:row>32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1419225</xdr:colOff>
      <xdr:row>17</xdr:row>
      <xdr:rowOff>157162</xdr:rowOff>
    </xdr:from>
    <xdr:to>
      <xdr:col>7</xdr:col>
      <xdr:colOff>180975</xdr:colOff>
      <xdr:row>32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m ji" refreshedDate="42859.774382407406" createdVersion="5" refreshedVersion="5" minRefreshableVersion="3" recordCount="16">
  <cacheSource type="worksheet">
    <worksheetSource ref="A1:F17" sheet="Sheet1"/>
  </cacheSource>
  <cacheFields count="6">
    <cacheField name="Srno" numFmtId="0">
      <sharedItems containsSemiMixedTypes="0" containsString="0" containsNumber="1" containsInteger="1" minValue="1" maxValue="16"/>
    </cacheField>
    <cacheField name="QC Operator" numFmtId="0">
      <sharedItems count="5">
        <s v="ATDL\JITESH_KUM"/>
        <s v="ATDL\JKAnil_4537"/>
        <s v="ATDL\MR.Sumit"/>
        <s v="ATDL\BHOOPENDRA_SIN"/>
        <s v="ATDL\MR.Ram" u="1"/>
      </sharedItems>
    </cacheField>
    <cacheField name="QCAuditStatus" numFmtId="0">
      <sharedItems count="2">
        <s v="OK"/>
        <s v="NOK"/>
      </sharedItems>
    </cacheField>
    <cacheField name="QcIstAuditReason" numFmtId="0">
      <sharedItems/>
    </cacheField>
    <cacheField name="circle" numFmtId="0">
      <sharedItems/>
    </cacheField>
    <cacheField name="spoke" numFmtId="0">
      <sharedItems count="4">
        <s v="North_Mangolpuri Industrial Area"/>
        <s v="Gurgaon_Manesar"/>
        <s v="Gurgaon_Rajiv Nagar"/>
        <s v="Faridabad_Sector 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x v="0"/>
    <x v="0"/>
    <s v="OK"/>
    <s v="Gurgaon"/>
    <x v="0"/>
  </r>
  <r>
    <n v="2"/>
    <x v="0"/>
    <x v="0"/>
    <s v="OK"/>
    <s v="Gurgaon"/>
    <x v="1"/>
  </r>
  <r>
    <n v="3"/>
    <x v="0"/>
    <x v="0"/>
    <s v="OK"/>
    <s v="Gurgaon"/>
    <x v="2"/>
  </r>
  <r>
    <n v="4"/>
    <x v="1"/>
    <x v="0"/>
    <s v="OK"/>
    <s v="Gurgaon"/>
    <x v="2"/>
  </r>
  <r>
    <n v="5"/>
    <x v="2"/>
    <x v="1"/>
    <s v="11.Customer date not Mentioned"/>
    <s v="Gurgaon"/>
    <x v="3"/>
  </r>
  <r>
    <n v="6"/>
    <x v="3"/>
    <x v="1"/>
    <s v="5.DOB Missing"/>
    <s v="Gurgaon"/>
    <x v="3"/>
  </r>
  <r>
    <n v="7"/>
    <x v="3"/>
    <x v="1"/>
    <s v="Wrong Address"/>
    <s v="Gurgaon"/>
    <x v="3"/>
  </r>
  <r>
    <n v="8"/>
    <x v="3"/>
    <x v="0"/>
    <s v="OK"/>
    <s v="Gurgaon"/>
    <x v="2"/>
  </r>
  <r>
    <n v="9"/>
    <x v="2"/>
    <x v="0"/>
    <s v="OK"/>
    <s v="Gurgaon"/>
    <x v="2"/>
  </r>
  <r>
    <n v="10"/>
    <x v="0"/>
    <x v="0"/>
    <s v="OK"/>
    <s v="Gurgaon"/>
    <x v="2"/>
  </r>
  <r>
    <n v="11"/>
    <x v="0"/>
    <x v="1"/>
    <s v="59. Short Address Mention on APEF."/>
    <s v="Gurgaon"/>
    <x v="2"/>
  </r>
  <r>
    <n v="12"/>
    <x v="1"/>
    <x v="1"/>
    <s v="62.Retailer sign Missing on APEF"/>
    <s v="Gurgaon"/>
    <x v="2"/>
  </r>
  <r>
    <n v="13"/>
    <x v="3"/>
    <x v="1"/>
    <s v="Wrong Address"/>
    <s v="Gurgaon"/>
    <x v="3"/>
  </r>
  <r>
    <n v="14"/>
    <x v="2"/>
    <x v="1"/>
    <s v="Document number mismatch"/>
    <s v="Gurgaon"/>
    <x v="2"/>
  </r>
  <r>
    <n v="15"/>
    <x v="3"/>
    <x v="1"/>
    <s v="Document number mismatch"/>
    <s v="Gurgaon"/>
    <x v="2"/>
  </r>
  <r>
    <n v="16"/>
    <x v="3"/>
    <x v="1"/>
    <s v="Document number mismatch"/>
    <s v="Gurgaon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8">
  <location ref="M6:P12" firstHeaderRow="1" firstDataRow="2" firstDataCol="1"/>
  <pivotFields count="6"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axis="axisRow" showAll="0">
      <items count="5">
        <item x="3"/>
        <item x="1"/>
        <item x="2"/>
        <item x="0"/>
        <item t="default"/>
      </items>
    </pivotField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QCAuditStatus" fld="2" subtotal="count" baseField="0" baseItem="0"/>
  </dataFields>
  <chartFormats count="4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4">
  <location ref="H6:K12" firstHeaderRow="1" firstDataRow="2" firstDataCol="1"/>
  <pivotFields count="6">
    <pivotField showAll="0"/>
    <pivotField axis="axisRow" showAll="0">
      <items count="6">
        <item x="3"/>
        <item x="0"/>
        <item x="1"/>
        <item m="1" x="4"/>
        <item x="2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QCAuditStatus" fld="2" subtotal="count" baseField="0" baseItem="0"/>
  </dataFields>
  <chartFormats count="2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workbookViewId="0">
      <selection activeCell="G3" sqref="G3"/>
    </sheetView>
  </sheetViews>
  <sheetFormatPr defaultRowHeight="15" x14ac:dyDescent="0.25"/>
  <cols>
    <col min="1" max="1" width="5" bestFit="1" customWidth="1"/>
    <col min="2" max="3" width="23.28515625" bestFit="1" customWidth="1"/>
    <col min="4" max="4" width="23.28515625" customWidth="1"/>
    <col min="5" max="5" width="23.28515625" bestFit="1" customWidth="1"/>
    <col min="6" max="6" width="31.42578125" customWidth="1"/>
    <col min="8" max="8" width="23.28515625" customWidth="1"/>
    <col min="9" max="9" width="16.28515625" customWidth="1"/>
    <col min="10" max="10" width="3.5703125" customWidth="1"/>
    <col min="11" max="11" width="11.28515625" customWidth="1"/>
    <col min="12" max="12" width="20.28515625" bestFit="1" customWidth="1"/>
    <col min="13" max="13" width="31.42578125" customWidth="1"/>
    <col min="14" max="14" width="16.28515625" bestFit="1" customWidth="1"/>
    <col min="15" max="15" width="3.5703125" customWidth="1"/>
    <col min="16" max="16" width="11.28515625" bestFit="1" customWidth="1"/>
  </cols>
  <sheetData>
    <row r="1" spans="1:16" x14ac:dyDescent="0.25">
      <c r="A1" s="3" t="s">
        <v>23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K1" s="2" t="s">
        <v>0</v>
      </c>
    </row>
    <row r="2" spans="1:16" x14ac:dyDescent="0.25">
      <c r="A2" s="5">
        <v>1</v>
      </c>
      <c r="B2" s="5" t="str">
        <f ca="1">VLOOKUP($A2,INDIRECT($H$2&amp;"!a1:f17"),2,0)</f>
        <v>ATDL\JITESH_KUM</v>
      </c>
      <c r="C2" s="5" t="str">
        <f ca="1">VLOOKUP($A2,INDIRECT($H$2&amp;"!a1:f17"),3,0)</f>
        <v>OK</v>
      </c>
      <c r="D2" s="5" t="str">
        <f ca="1">VLOOKUP($A2,INDIRECT($H$2&amp;"!a1:f17"),4,0)</f>
        <v>OK</v>
      </c>
      <c r="E2" s="5" t="str">
        <f ca="1">VLOOKUP($A2,INDIRECT($H$2&amp;"!a1:f17"),5,0)</f>
        <v>Gurgaon</v>
      </c>
      <c r="F2" s="5" t="str">
        <f ca="1">VLOOKUP($A2,INDIRECT($H$2&amp;"!a1:f17"),6,0)</f>
        <v>North_Mangolpuri Industrial Area</v>
      </c>
      <c r="H2" s="1" t="s">
        <v>24</v>
      </c>
    </row>
    <row r="3" spans="1:16" x14ac:dyDescent="0.25">
      <c r="A3" s="5">
        <v>2</v>
      </c>
      <c r="B3" s="5" t="str">
        <f t="shared" ref="B3:F17" ca="1" si="0">VLOOKUP($A3,INDIRECT($H$2&amp;"!a1:f17"),2,0)</f>
        <v>ATDL\JITESH_KUM</v>
      </c>
      <c r="C3" s="5" t="str">
        <f t="shared" ref="C3:C17" ca="1" si="1">VLOOKUP($A3,INDIRECT($H$2&amp;"!a1:f17"),3,0)</f>
        <v>OK</v>
      </c>
      <c r="D3" s="5" t="str">
        <f t="shared" ref="D3:D17" ca="1" si="2">VLOOKUP($A3,INDIRECT($H$2&amp;"!a1:f17"),4,0)</f>
        <v>OK</v>
      </c>
      <c r="E3" s="5" t="str">
        <f t="shared" ref="E3:E17" ca="1" si="3">VLOOKUP($A3,INDIRECT($H$2&amp;"!a1:f17"),5,0)</f>
        <v>Gurgaon</v>
      </c>
      <c r="F3" s="5" t="str">
        <f t="shared" ref="F3:F17" ca="1" si="4">VLOOKUP($A3,INDIRECT($H$2&amp;"!a1:f17"),6,0)</f>
        <v>Gurgaon_Manesar</v>
      </c>
    </row>
    <row r="4" spans="1:16" x14ac:dyDescent="0.25">
      <c r="A4" s="5">
        <v>3</v>
      </c>
      <c r="B4" s="5" t="str">
        <f t="shared" ca="1" si="0"/>
        <v>ATDL\JITESH_KUM</v>
      </c>
      <c r="C4" s="5" t="str">
        <f t="shared" ca="1" si="1"/>
        <v>OK</v>
      </c>
      <c r="D4" s="5" t="str">
        <f t="shared" ca="1" si="2"/>
        <v>OK</v>
      </c>
      <c r="E4" s="5" t="str">
        <f t="shared" ca="1" si="3"/>
        <v>Gurgaon</v>
      </c>
      <c r="F4" s="5" t="str">
        <f t="shared" ca="1" si="4"/>
        <v>Gurgaon_Rajiv Nagar</v>
      </c>
    </row>
    <row r="5" spans="1:16" x14ac:dyDescent="0.25">
      <c r="A5" s="5">
        <v>4</v>
      </c>
      <c r="B5" s="5" t="str">
        <f t="shared" ca="1" si="0"/>
        <v>ATDL\JKAnil_4537</v>
      </c>
      <c r="C5" s="5" t="str">
        <f t="shared" ca="1" si="1"/>
        <v>OK</v>
      </c>
      <c r="D5" s="5" t="str">
        <f t="shared" ca="1" si="2"/>
        <v>OK</v>
      </c>
      <c r="E5" s="5" t="str">
        <f t="shared" ca="1" si="3"/>
        <v>Gurgaon</v>
      </c>
      <c r="F5" s="5" t="str">
        <f t="shared" ca="1" si="4"/>
        <v>Gurgaon_Rajiv Nagar</v>
      </c>
    </row>
    <row r="6" spans="1:16" x14ac:dyDescent="0.25">
      <c r="A6" s="5">
        <v>5</v>
      </c>
      <c r="B6" s="5" t="str">
        <f t="shared" ca="1" si="0"/>
        <v>ATDL\MR.Sumit</v>
      </c>
      <c r="C6" s="5" t="str">
        <f t="shared" ca="1" si="1"/>
        <v>NOK</v>
      </c>
      <c r="D6" s="5" t="str">
        <f t="shared" ca="1" si="2"/>
        <v>11.Customer date not Mentioned</v>
      </c>
      <c r="E6" s="5" t="str">
        <f t="shared" ca="1" si="3"/>
        <v>Gurgaon</v>
      </c>
      <c r="F6" s="5" t="str">
        <f t="shared" ca="1" si="4"/>
        <v>Faridabad_Sector 15</v>
      </c>
      <c r="H6" s="6" t="s">
        <v>31</v>
      </c>
      <c r="I6" s="6" t="s">
        <v>30</v>
      </c>
      <c r="M6" s="6" t="s">
        <v>31</v>
      </c>
      <c r="N6" s="6" t="s">
        <v>30</v>
      </c>
    </row>
    <row r="7" spans="1:16" x14ac:dyDescent="0.25">
      <c r="A7" s="5">
        <v>6</v>
      </c>
      <c r="B7" s="5" t="str">
        <f t="shared" ca="1" si="0"/>
        <v>ATDL\BHOOPENDRA_SIN</v>
      </c>
      <c r="C7" s="5" t="str">
        <f t="shared" ca="1" si="1"/>
        <v>NOK</v>
      </c>
      <c r="D7" s="5" t="str">
        <f t="shared" ca="1" si="2"/>
        <v>5.DOB Missing</v>
      </c>
      <c r="E7" s="5" t="str">
        <f t="shared" ca="1" si="3"/>
        <v>Gurgaon</v>
      </c>
      <c r="F7" s="5" t="str">
        <f t="shared" ca="1" si="4"/>
        <v>Faridabad_Sector 15</v>
      </c>
      <c r="H7" s="6" t="s">
        <v>28</v>
      </c>
      <c r="I7" t="s">
        <v>15</v>
      </c>
      <c r="J7" t="s">
        <v>14</v>
      </c>
      <c r="K7" t="s">
        <v>29</v>
      </c>
      <c r="M7" s="6" t="s">
        <v>28</v>
      </c>
      <c r="N7" t="s">
        <v>15</v>
      </c>
      <c r="O7" t="s">
        <v>14</v>
      </c>
      <c r="P7" t="s">
        <v>29</v>
      </c>
    </row>
    <row r="8" spans="1:16" x14ac:dyDescent="0.25">
      <c r="A8" s="5">
        <v>7</v>
      </c>
      <c r="B8" s="5" t="str">
        <f t="shared" ca="1" si="0"/>
        <v>ATDL\BHOOPENDRA_SIN</v>
      </c>
      <c r="C8" s="5" t="str">
        <f t="shared" ca="1" si="1"/>
        <v>NOK</v>
      </c>
      <c r="D8" s="5" t="str">
        <f t="shared" ca="1" si="2"/>
        <v>Wrong Address</v>
      </c>
      <c r="E8" s="5" t="str">
        <f t="shared" ca="1" si="3"/>
        <v>Gurgaon</v>
      </c>
      <c r="F8" s="5" t="str">
        <f t="shared" ca="1" si="4"/>
        <v>Faridabad_Sector 15</v>
      </c>
      <c r="H8" s="7" t="s">
        <v>13</v>
      </c>
      <c r="I8" s="8">
        <v>5</v>
      </c>
      <c r="J8" s="8">
        <v>1</v>
      </c>
      <c r="K8" s="8">
        <v>6</v>
      </c>
      <c r="M8" s="7" t="s">
        <v>10</v>
      </c>
      <c r="N8" s="8">
        <v>4</v>
      </c>
      <c r="O8" s="8"/>
      <c r="P8" s="8">
        <v>4</v>
      </c>
    </row>
    <row r="9" spans="1:16" x14ac:dyDescent="0.25">
      <c r="A9" s="5">
        <v>8</v>
      </c>
      <c r="B9" s="5" t="str">
        <f t="shared" ca="1" si="0"/>
        <v>ATDL\BHOOPENDRA_SIN</v>
      </c>
      <c r="C9" s="5" t="str">
        <f t="shared" ca="1" si="1"/>
        <v>OK</v>
      </c>
      <c r="D9" s="5" t="str">
        <f t="shared" ca="1" si="2"/>
        <v>OK</v>
      </c>
      <c r="E9" s="5" t="str">
        <f t="shared" ca="1" si="3"/>
        <v>Gurgaon</v>
      </c>
      <c r="F9" s="5" t="str">
        <f t="shared" ca="1" si="4"/>
        <v>Gurgaon_Rajiv Nagar</v>
      </c>
      <c r="H9" s="7" t="s">
        <v>11</v>
      </c>
      <c r="I9" s="8">
        <v>1</v>
      </c>
      <c r="J9" s="8">
        <v>4</v>
      </c>
      <c r="K9" s="8">
        <v>5</v>
      </c>
      <c r="M9" s="7" t="s">
        <v>8</v>
      </c>
      <c r="N9" s="8"/>
      <c r="O9" s="8">
        <v>1</v>
      </c>
      <c r="P9" s="8">
        <v>1</v>
      </c>
    </row>
    <row r="10" spans="1:16" x14ac:dyDescent="0.25">
      <c r="A10" s="5">
        <v>9</v>
      </c>
      <c r="B10" s="5" t="str">
        <f t="shared" ca="1" si="0"/>
        <v>ATDL\MR.Sumit</v>
      </c>
      <c r="C10" s="5" t="str">
        <f t="shared" ca="1" si="1"/>
        <v>OK</v>
      </c>
      <c r="D10" s="5" t="str">
        <f t="shared" ca="1" si="2"/>
        <v>OK</v>
      </c>
      <c r="E10" s="5" t="str">
        <f t="shared" ca="1" si="3"/>
        <v>Gurgaon</v>
      </c>
      <c r="F10" s="5" t="str">
        <f t="shared" ca="1" si="4"/>
        <v>Gurgaon_Rajiv Nagar</v>
      </c>
      <c r="H10" s="7" t="s">
        <v>12</v>
      </c>
      <c r="I10" s="8">
        <v>1</v>
      </c>
      <c r="J10" s="8">
        <v>1</v>
      </c>
      <c r="K10" s="8">
        <v>2</v>
      </c>
      <c r="M10" s="7" t="s">
        <v>9</v>
      </c>
      <c r="N10" s="8">
        <v>4</v>
      </c>
      <c r="O10" s="8">
        <v>5</v>
      </c>
      <c r="P10" s="8">
        <v>9</v>
      </c>
    </row>
    <row r="11" spans="1:16" x14ac:dyDescent="0.25">
      <c r="A11" s="5">
        <v>10</v>
      </c>
      <c r="B11" s="5" t="str">
        <f t="shared" ca="1" si="0"/>
        <v>ATDL\JITESH_KUM</v>
      </c>
      <c r="C11" s="5" t="str">
        <f t="shared" ca="1" si="1"/>
        <v>OK</v>
      </c>
      <c r="D11" s="5" t="str">
        <f t="shared" ca="1" si="2"/>
        <v>OK</v>
      </c>
      <c r="E11" s="5" t="str">
        <f t="shared" ca="1" si="3"/>
        <v>Gurgaon</v>
      </c>
      <c r="F11" s="5" t="str">
        <f t="shared" ca="1" si="4"/>
        <v>Gurgaon_Rajiv Nagar</v>
      </c>
      <c r="H11" s="7" t="s">
        <v>26</v>
      </c>
      <c r="I11" s="8">
        <v>2</v>
      </c>
      <c r="J11" s="8">
        <v>1</v>
      </c>
      <c r="K11" s="8">
        <v>3</v>
      </c>
      <c r="M11" s="7" t="s">
        <v>7</v>
      </c>
      <c r="N11" s="8">
        <v>1</v>
      </c>
      <c r="O11" s="8">
        <v>1</v>
      </c>
      <c r="P11" s="8">
        <v>2</v>
      </c>
    </row>
    <row r="12" spans="1:16" x14ac:dyDescent="0.25">
      <c r="A12" s="5">
        <v>11</v>
      </c>
      <c r="B12" s="5" t="str">
        <f t="shared" ca="1" si="0"/>
        <v>ATDL\JITESH_KUM</v>
      </c>
      <c r="C12" s="5" t="str">
        <f t="shared" ca="1" si="1"/>
        <v>NOK</v>
      </c>
      <c r="D12" s="5" t="str">
        <f t="shared" ca="1" si="2"/>
        <v>59. Short Address Mention on APEF.</v>
      </c>
      <c r="E12" s="5" t="str">
        <f t="shared" ca="1" si="3"/>
        <v>Gurgaon</v>
      </c>
      <c r="F12" s="5" t="str">
        <f t="shared" ca="1" si="4"/>
        <v>Gurgaon_Rajiv Nagar</v>
      </c>
      <c r="H12" s="7" t="s">
        <v>29</v>
      </c>
      <c r="I12" s="8">
        <v>9</v>
      </c>
      <c r="J12" s="8">
        <v>7</v>
      </c>
      <c r="K12" s="8">
        <v>16</v>
      </c>
      <c r="M12" s="7" t="s">
        <v>29</v>
      </c>
      <c r="N12" s="8">
        <v>9</v>
      </c>
      <c r="O12" s="8">
        <v>7</v>
      </c>
      <c r="P12" s="8">
        <v>16</v>
      </c>
    </row>
    <row r="13" spans="1:16" x14ac:dyDescent="0.25">
      <c r="A13" s="5">
        <v>12</v>
      </c>
      <c r="B13" s="5" t="str">
        <f t="shared" ca="1" si="0"/>
        <v>ATDL\JKAnil_4537</v>
      </c>
      <c r="C13" s="5" t="str">
        <f t="shared" ca="1" si="1"/>
        <v>NOK</v>
      </c>
      <c r="D13" s="5" t="str">
        <f t="shared" ca="1" si="2"/>
        <v>62.Retailer sign Missing on APEF</v>
      </c>
      <c r="E13" s="5" t="str">
        <f t="shared" ca="1" si="3"/>
        <v>Gurgaon</v>
      </c>
      <c r="F13" s="5" t="str">
        <f t="shared" ca="1" si="4"/>
        <v>Gurgaon_Rajiv Nagar</v>
      </c>
    </row>
    <row r="14" spans="1:16" x14ac:dyDescent="0.25">
      <c r="A14" s="5">
        <v>13</v>
      </c>
      <c r="B14" s="5" t="str">
        <f t="shared" ca="1" si="0"/>
        <v>ATDL\BHOOPENDRA_SIN</v>
      </c>
      <c r="C14" s="5" t="str">
        <f t="shared" ca="1" si="1"/>
        <v>NOK</v>
      </c>
      <c r="D14" s="5" t="str">
        <f t="shared" ca="1" si="2"/>
        <v>Wrong Address</v>
      </c>
      <c r="E14" s="5" t="str">
        <f t="shared" ca="1" si="3"/>
        <v>Gurgaon</v>
      </c>
      <c r="F14" s="5" t="str">
        <f t="shared" ca="1" si="4"/>
        <v>Faridabad_Sector 15</v>
      </c>
    </row>
    <row r="15" spans="1:16" x14ac:dyDescent="0.25">
      <c r="A15" s="5">
        <v>14</v>
      </c>
      <c r="B15" s="5" t="str">
        <f t="shared" ca="1" si="0"/>
        <v>ATDL\MR.Sumit</v>
      </c>
      <c r="C15" s="5" t="str">
        <f t="shared" ca="1" si="1"/>
        <v>NOK</v>
      </c>
      <c r="D15" s="5" t="str">
        <f t="shared" ca="1" si="2"/>
        <v>Document number mismatch</v>
      </c>
      <c r="E15" s="5" t="str">
        <f t="shared" ca="1" si="3"/>
        <v>Gurgaon</v>
      </c>
      <c r="F15" s="5" t="str">
        <f t="shared" ca="1" si="4"/>
        <v>Gurgaon_Rajiv Nagar</v>
      </c>
    </row>
    <row r="16" spans="1:16" x14ac:dyDescent="0.25">
      <c r="A16" s="5">
        <v>15</v>
      </c>
      <c r="B16" s="5" t="str">
        <f t="shared" ca="1" si="0"/>
        <v>ATDL\BHOOPENDRA_SIN</v>
      </c>
      <c r="C16" s="5" t="str">
        <f t="shared" ca="1" si="1"/>
        <v>NOK</v>
      </c>
      <c r="D16" s="5" t="str">
        <f t="shared" ca="1" si="2"/>
        <v>Document number mismatch</v>
      </c>
      <c r="E16" s="5" t="str">
        <f t="shared" ca="1" si="3"/>
        <v>Gurgaon</v>
      </c>
      <c r="F16" s="5" t="str">
        <f t="shared" ca="1" si="4"/>
        <v>Gurgaon_Rajiv Nagar</v>
      </c>
    </row>
    <row r="17" spans="1:6" x14ac:dyDescent="0.25">
      <c r="A17" s="5">
        <v>16</v>
      </c>
      <c r="B17" s="5" t="str">
        <f t="shared" ca="1" si="0"/>
        <v>ATDL\BHOOPENDRA_SIN</v>
      </c>
      <c r="C17" s="5" t="str">
        <f t="shared" ca="1" si="1"/>
        <v>NOK</v>
      </c>
      <c r="D17" s="5" t="str">
        <f t="shared" ca="1" si="2"/>
        <v>Document number mismatch</v>
      </c>
      <c r="E17" s="5" t="str">
        <f t="shared" ca="1" si="3"/>
        <v>Gurgaon</v>
      </c>
      <c r="F17" s="5" t="str">
        <f t="shared" ca="1" si="4"/>
        <v>North_Mangolpuri Industrial Area</v>
      </c>
    </row>
    <row r="36" spans="4:4" ht="21" x14ac:dyDescent="0.25">
      <c r="D36" s="9"/>
    </row>
  </sheetData>
  <dataValidations count="1">
    <dataValidation type="list" allowBlank="1" showInputMessage="1" showErrorMessage="1" sqref="H2">
      <formula1>"Delhi,Noida,Gurgoan"</formula1>
    </dataValidation>
  </dataValidation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5" sqref="C5"/>
    </sheetView>
  </sheetViews>
  <sheetFormatPr defaultRowHeight="15" x14ac:dyDescent="0.25"/>
  <cols>
    <col min="2" max="2" width="23.28515625" bestFit="1" customWidth="1"/>
    <col min="3" max="3" width="14" bestFit="1" customWidth="1"/>
    <col min="4" max="4" width="33.140625" bestFit="1" customWidth="1"/>
    <col min="5" max="5" width="5.7109375" bestFit="1" customWidth="1"/>
    <col min="6" max="6" width="31.42578125" bestFit="1" customWidth="1"/>
  </cols>
  <sheetData>
    <row r="1" spans="1:6" x14ac:dyDescent="0.25">
      <c r="A1" s="3" t="s">
        <v>23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x14ac:dyDescent="0.25">
      <c r="A2" s="5">
        <v>1</v>
      </c>
      <c r="B2" s="4" t="s">
        <v>11</v>
      </c>
      <c r="C2" s="4" t="s">
        <v>14</v>
      </c>
      <c r="D2" s="4" t="s">
        <v>14</v>
      </c>
      <c r="E2" s="4" t="s">
        <v>22</v>
      </c>
      <c r="F2" s="4" t="s">
        <v>7</v>
      </c>
    </row>
    <row r="3" spans="1:6" x14ac:dyDescent="0.25">
      <c r="A3" s="5">
        <v>2</v>
      </c>
      <c r="B3" s="4" t="s">
        <v>13</v>
      </c>
      <c r="C3" s="4" t="s">
        <v>14</v>
      </c>
      <c r="D3" s="4" t="s">
        <v>14</v>
      </c>
      <c r="E3" s="4" t="s">
        <v>22</v>
      </c>
      <c r="F3" s="4" t="s">
        <v>8</v>
      </c>
    </row>
    <row r="4" spans="1:6" x14ac:dyDescent="0.25">
      <c r="A4" s="5">
        <v>3</v>
      </c>
      <c r="B4" s="4" t="s">
        <v>13</v>
      </c>
      <c r="C4" s="4" t="s">
        <v>14</v>
      </c>
      <c r="D4" s="4" t="s">
        <v>14</v>
      </c>
      <c r="E4" s="4" t="s">
        <v>22</v>
      </c>
      <c r="F4" s="4" t="s">
        <v>9</v>
      </c>
    </row>
    <row r="5" spans="1:6" x14ac:dyDescent="0.25">
      <c r="A5" s="5">
        <v>4</v>
      </c>
      <c r="B5" s="4" t="s">
        <v>13</v>
      </c>
      <c r="C5" s="4" t="s">
        <v>14</v>
      </c>
      <c r="D5" s="4" t="s">
        <v>14</v>
      </c>
      <c r="E5" s="4" t="s">
        <v>22</v>
      </c>
      <c r="F5" s="4" t="s">
        <v>9</v>
      </c>
    </row>
    <row r="6" spans="1:6" x14ac:dyDescent="0.25">
      <c r="A6" s="5">
        <v>5</v>
      </c>
      <c r="B6" s="4" t="s">
        <v>13</v>
      </c>
      <c r="C6" s="4" t="s">
        <v>14</v>
      </c>
      <c r="D6" s="4" t="s">
        <v>14</v>
      </c>
      <c r="E6" s="4" t="s">
        <v>22</v>
      </c>
      <c r="F6" s="4" t="s">
        <v>10</v>
      </c>
    </row>
    <row r="7" spans="1:6" x14ac:dyDescent="0.25">
      <c r="A7" s="5">
        <v>6</v>
      </c>
      <c r="B7" s="4" t="s">
        <v>12</v>
      </c>
      <c r="C7" s="4" t="s">
        <v>14</v>
      </c>
      <c r="D7" s="4" t="s">
        <v>14</v>
      </c>
      <c r="E7" s="4" t="s">
        <v>22</v>
      </c>
      <c r="F7" s="4" t="s">
        <v>10</v>
      </c>
    </row>
    <row r="8" spans="1:6" x14ac:dyDescent="0.25">
      <c r="A8" s="5">
        <v>7</v>
      </c>
      <c r="B8" s="4" t="s">
        <v>12</v>
      </c>
      <c r="C8" s="4" t="s">
        <v>14</v>
      </c>
      <c r="D8" s="4" t="s">
        <v>14</v>
      </c>
      <c r="E8" s="4" t="s">
        <v>22</v>
      </c>
      <c r="F8" s="4" t="s">
        <v>10</v>
      </c>
    </row>
    <row r="9" spans="1:6" x14ac:dyDescent="0.25">
      <c r="A9" s="5">
        <v>8</v>
      </c>
      <c r="B9" s="4" t="s">
        <v>12</v>
      </c>
      <c r="C9" s="4" t="s">
        <v>14</v>
      </c>
      <c r="D9" s="4" t="s">
        <v>14</v>
      </c>
      <c r="E9" s="4" t="s">
        <v>22</v>
      </c>
      <c r="F9" s="4" t="s">
        <v>9</v>
      </c>
    </row>
    <row r="10" spans="1:6" x14ac:dyDescent="0.25">
      <c r="A10" s="5">
        <v>9</v>
      </c>
      <c r="B10" s="4" t="s">
        <v>11</v>
      </c>
      <c r="C10" s="4" t="s">
        <v>15</v>
      </c>
      <c r="D10" s="4" t="s">
        <v>19</v>
      </c>
      <c r="E10" s="4" t="s">
        <v>22</v>
      </c>
      <c r="F10" s="4" t="s">
        <v>9</v>
      </c>
    </row>
    <row r="11" spans="1:6" x14ac:dyDescent="0.25">
      <c r="A11" s="5">
        <v>10</v>
      </c>
      <c r="B11" s="4" t="s">
        <v>11</v>
      </c>
      <c r="C11" s="4" t="s">
        <v>15</v>
      </c>
      <c r="D11" s="4" t="s">
        <v>19</v>
      </c>
      <c r="E11" s="4" t="s">
        <v>22</v>
      </c>
      <c r="F11" s="4" t="s">
        <v>9</v>
      </c>
    </row>
    <row r="12" spans="1:6" x14ac:dyDescent="0.25">
      <c r="A12" s="5">
        <v>11</v>
      </c>
      <c r="B12" s="4" t="s">
        <v>11</v>
      </c>
      <c r="C12" s="4" t="s">
        <v>15</v>
      </c>
      <c r="D12" s="4" t="s">
        <v>18</v>
      </c>
      <c r="E12" s="4" t="s">
        <v>22</v>
      </c>
      <c r="F12" s="4" t="s">
        <v>9</v>
      </c>
    </row>
    <row r="13" spans="1:6" x14ac:dyDescent="0.25">
      <c r="A13" s="5">
        <v>12</v>
      </c>
      <c r="B13" s="4" t="s">
        <v>12</v>
      </c>
      <c r="C13" s="4" t="s">
        <v>15</v>
      </c>
      <c r="D13" s="4" t="s">
        <v>19</v>
      </c>
      <c r="E13" s="4" t="s">
        <v>22</v>
      </c>
      <c r="F13" s="4" t="s">
        <v>9</v>
      </c>
    </row>
    <row r="14" spans="1:6" x14ac:dyDescent="0.25">
      <c r="A14" s="5">
        <v>13</v>
      </c>
      <c r="B14" s="4" t="s">
        <v>11</v>
      </c>
      <c r="C14" s="4" t="s">
        <v>15</v>
      </c>
      <c r="D14" s="4" t="s">
        <v>19</v>
      </c>
      <c r="E14" s="4" t="s">
        <v>22</v>
      </c>
      <c r="F14" s="4" t="s">
        <v>10</v>
      </c>
    </row>
    <row r="15" spans="1:6" x14ac:dyDescent="0.25">
      <c r="A15" s="5">
        <v>14</v>
      </c>
      <c r="B15" s="4" t="s">
        <v>13</v>
      </c>
      <c r="C15" s="4" t="s">
        <v>15</v>
      </c>
      <c r="D15" s="4" t="s">
        <v>27</v>
      </c>
      <c r="E15" s="4" t="s">
        <v>22</v>
      </c>
      <c r="F15" s="4" t="s">
        <v>9</v>
      </c>
    </row>
    <row r="16" spans="1:6" x14ac:dyDescent="0.25">
      <c r="A16" s="5">
        <v>15</v>
      </c>
      <c r="B16" s="4" t="s">
        <v>11</v>
      </c>
      <c r="C16" s="4" t="s">
        <v>15</v>
      </c>
      <c r="D16" s="4" t="s">
        <v>27</v>
      </c>
      <c r="E16" s="4" t="s">
        <v>22</v>
      </c>
      <c r="F16" s="4" t="s">
        <v>9</v>
      </c>
    </row>
    <row r="17" spans="1:6" x14ac:dyDescent="0.25">
      <c r="A17" s="5">
        <v>16</v>
      </c>
      <c r="B17" s="4" t="s">
        <v>13</v>
      </c>
      <c r="C17" s="4" t="s">
        <v>15</v>
      </c>
      <c r="D17" s="4" t="s">
        <v>20</v>
      </c>
      <c r="E17" s="4" t="s">
        <v>22</v>
      </c>
      <c r="F17" s="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6" sqref="C16"/>
    </sheetView>
  </sheetViews>
  <sheetFormatPr defaultColWidth="18.85546875" defaultRowHeight="15" x14ac:dyDescent="0.25"/>
  <cols>
    <col min="1" max="1" width="9.140625"/>
    <col min="4" max="4" width="27.140625" bestFit="1" customWidth="1"/>
  </cols>
  <sheetData>
    <row r="1" spans="1:6" x14ac:dyDescent="0.25">
      <c r="A1" s="3" t="s">
        <v>23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x14ac:dyDescent="0.25">
      <c r="A2" s="5">
        <v>1</v>
      </c>
      <c r="B2" s="4" t="s">
        <v>11</v>
      </c>
      <c r="C2" s="4" t="s">
        <v>14</v>
      </c>
      <c r="D2" s="4" t="s">
        <v>14</v>
      </c>
      <c r="E2" s="4" t="s">
        <v>1</v>
      </c>
      <c r="F2" s="4" t="s">
        <v>7</v>
      </c>
    </row>
    <row r="3" spans="1:6" x14ac:dyDescent="0.25">
      <c r="A3" s="5">
        <v>2</v>
      </c>
      <c r="B3" s="4" t="s">
        <v>11</v>
      </c>
      <c r="C3" s="4" t="s">
        <v>14</v>
      </c>
      <c r="D3" s="4" t="s">
        <v>14</v>
      </c>
      <c r="E3" s="4" t="s">
        <v>1</v>
      </c>
      <c r="F3" s="4" t="s">
        <v>8</v>
      </c>
    </row>
    <row r="4" spans="1:6" x14ac:dyDescent="0.25">
      <c r="A4" s="5">
        <v>3</v>
      </c>
      <c r="B4" s="4" t="s">
        <v>11</v>
      </c>
      <c r="C4" s="4" t="s">
        <v>14</v>
      </c>
      <c r="D4" s="4" t="s">
        <v>14</v>
      </c>
      <c r="E4" s="4" t="s">
        <v>1</v>
      </c>
      <c r="F4" s="4" t="s">
        <v>9</v>
      </c>
    </row>
    <row r="5" spans="1:6" x14ac:dyDescent="0.25">
      <c r="A5" s="5">
        <v>4</v>
      </c>
      <c r="B5" s="4" t="s">
        <v>12</v>
      </c>
      <c r="C5" s="4" t="s">
        <v>14</v>
      </c>
      <c r="D5" s="4" t="s">
        <v>14</v>
      </c>
      <c r="E5" s="4" t="s">
        <v>1</v>
      </c>
      <c r="F5" s="4" t="s">
        <v>9</v>
      </c>
    </row>
    <row r="6" spans="1:6" x14ac:dyDescent="0.25">
      <c r="A6" s="5">
        <v>5</v>
      </c>
      <c r="B6" s="4" t="s">
        <v>13</v>
      </c>
      <c r="C6" s="4" t="s">
        <v>15</v>
      </c>
      <c r="D6" s="4" t="s">
        <v>16</v>
      </c>
      <c r="E6" s="4" t="s">
        <v>1</v>
      </c>
      <c r="F6" s="4" t="s">
        <v>10</v>
      </c>
    </row>
    <row r="7" spans="1:6" x14ac:dyDescent="0.25">
      <c r="A7" s="5">
        <v>6</v>
      </c>
      <c r="B7" s="4" t="s">
        <v>13</v>
      </c>
      <c r="C7" s="4" t="s">
        <v>15</v>
      </c>
      <c r="D7" s="4" t="s">
        <v>17</v>
      </c>
      <c r="E7" s="4" t="s">
        <v>1</v>
      </c>
      <c r="F7" s="4" t="s">
        <v>10</v>
      </c>
    </row>
    <row r="8" spans="1:6" x14ac:dyDescent="0.25">
      <c r="A8" s="5">
        <v>7</v>
      </c>
      <c r="B8" s="4" t="s">
        <v>25</v>
      </c>
      <c r="C8" s="4" t="s">
        <v>15</v>
      </c>
      <c r="D8" s="4" t="s">
        <v>18</v>
      </c>
      <c r="E8" s="4" t="s">
        <v>1</v>
      </c>
      <c r="F8" s="4" t="s">
        <v>10</v>
      </c>
    </row>
    <row r="9" spans="1:6" x14ac:dyDescent="0.25">
      <c r="A9" s="5">
        <v>8</v>
      </c>
      <c r="B9" s="4" t="s">
        <v>25</v>
      </c>
      <c r="C9" s="4" t="s">
        <v>15</v>
      </c>
      <c r="D9" s="4" t="s">
        <v>27</v>
      </c>
      <c r="E9" s="4" t="s">
        <v>1</v>
      </c>
      <c r="F9" s="4" t="s">
        <v>9</v>
      </c>
    </row>
    <row r="10" spans="1:6" x14ac:dyDescent="0.25">
      <c r="A10" s="5">
        <v>9</v>
      </c>
      <c r="B10" s="4" t="s">
        <v>25</v>
      </c>
      <c r="C10" s="4" t="s">
        <v>15</v>
      </c>
      <c r="D10" s="4" t="s">
        <v>27</v>
      </c>
      <c r="E10" s="4" t="s">
        <v>1</v>
      </c>
      <c r="F10" s="4" t="s">
        <v>9</v>
      </c>
    </row>
    <row r="11" spans="1:6" x14ac:dyDescent="0.25">
      <c r="A11" s="5">
        <v>10</v>
      </c>
      <c r="B11" s="4" t="s">
        <v>11</v>
      </c>
      <c r="C11" s="4" t="s">
        <v>15</v>
      </c>
      <c r="D11" s="4" t="s">
        <v>18</v>
      </c>
      <c r="E11" s="4" t="s">
        <v>1</v>
      </c>
      <c r="F11" s="4" t="s">
        <v>9</v>
      </c>
    </row>
    <row r="12" spans="1:6" x14ac:dyDescent="0.25">
      <c r="A12" s="5">
        <v>11</v>
      </c>
      <c r="B12" s="4" t="s">
        <v>11</v>
      </c>
      <c r="C12" s="4" t="s">
        <v>15</v>
      </c>
      <c r="D12" s="4" t="s">
        <v>27</v>
      </c>
      <c r="E12" s="4" t="s">
        <v>1</v>
      </c>
      <c r="F12" s="4" t="s">
        <v>9</v>
      </c>
    </row>
    <row r="13" spans="1:6" x14ac:dyDescent="0.25">
      <c r="A13" s="5">
        <v>12</v>
      </c>
      <c r="B13" s="4" t="s">
        <v>12</v>
      </c>
      <c r="C13" s="4" t="s">
        <v>14</v>
      </c>
      <c r="D13" s="4" t="s">
        <v>14</v>
      </c>
      <c r="E13" s="4" t="s">
        <v>1</v>
      </c>
      <c r="F13" s="4" t="s">
        <v>9</v>
      </c>
    </row>
    <row r="14" spans="1:6" x14ac:dyDescent="0.25">
      <c r="A14" s="5">
        <v>13</v>
      </c>
      <c r="B14" s="4" t="s">
        <v>25</v>
      </c>
      <c r="C14" s="4" t="s">
        <v>14</v>
      </c>
      <c r="D14" s="4" t="s">
        <v>14</v>
      </c>
      <c r="E14" s="4" t="s">
        <v>1</v>
      </c>
      <c r="F14" s="4" t="s">
        <v>10</v>
      </c>
    </row>
    <row r="15" spans="1:6" x14ac:dyDescent="0.25">
      <c r="A15" s="5">
        <v>14</v>
      </c>
      <c r="B15" s="4" t="s">
        <v>25</v>
      </c>
      <c r="C15" s="4" t="s">
        <v>14</v>
      </c>
      <c r="D15" s="4" t="s">
        <v>14</v>
      </c>
      <c r="E15" s="4" t="s">
        <v>1</v>
      </c>
      <c r="F15" s="4" t="s">
        <v>9</v>
      </c>
    </row>
    <row r="16" spans="1:6" x14ac:dyDescent="0.25">
      <c r="A16" s="5">
        <v>15</v>
      </c>
      <c r="B16" s="4" t="s">
        <v>13</v>
      </c>
      <c r="C16" s="4" t="s">
        <v>14</v>
      </c>
      <c r="D16" s="4" t="s">
        <v>14</v>
      </c>
      <c r="E16" s="4" t="s">
        <v>1</v>
      </c>
      <c r="F16" s="4" t="s">
        <v>9</v>
      </c>
    </row>
    <row r="17" spans="1:6" x14ac:dyDescent="0.25">
      <c r="A17" s="5">
        <v>16</v>
      </c>
      <c r="B17" s="4" t="s">
        <v>13</v>
      </c>
      <c r="C17" s="4" t="s">
        <v>15</v>
      </c>
      <c r="D17" s="4" t="s">
        <v>20</v>
      </c>
      <c r="E17" s="4" t="s">
        <v>1</v>
      </c>
      <c r="F17" s="4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11" sqref="D11"/>
    </sheetView>
  </sheetViews>
  <sheetFormatPr defaultRowHeight="15" x14ac:dyDescent="0.25"/>
  <cols>
    <col min="2" max="2" width="23.28515625" bestFit="1" customWidth="1"/>
    <col min="3" max="3" width="14" bestFit="1" customWidth="1"/>
    <col min="4" max="4" width="33.140625" bestFit="1" customWidth="1"/>
    <col min="5" max="5" width="8.42578125" bestFit="1" customWidth="1"/>
    <col min="6" max="6" width="31.42578125" bestFit="1" customWidth="1"/>
  </cols>
  <sheetData>
    <row r="1" spans="1:6" x14ac:dyDescent="0.25">
      <c r="A1" s="3" t="s">
        <v>23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x14ac:dyDescent="0.25">
      <c r="A2" s="5">
        <v>1</v>
      </c>
      <c r="B2" s="4" t="s">
        <v>11</v>
      </c>
      <c r="C2" s="4" t="s">
        <v>14</v>
      </c>
      <c r="D2" s="4" t="s">
        <v>14</v>
      </c>
      <c r="E2" s="4" t="s">
        <v>21</v>
      </c>
      <c r="F2" s="4" t="s">
        <v>7</v>
      </c>
    </row>
    <row r="3" spans="1:6" x14ac:dyDescent="0.25">
      <c r="A3" s="5">
        <v>2</v>
      </c>
      <c r="B3" s="4" t="s">
        <v>11</v>
      </c>
      <c r="C3" s="4" t="s">
        <v>14</v>
      </c>
      <c r="D3" s="4" t="s">
        <v>14</v>
      </c>
      <c r="E3" s="4" t="s">
        <v>21</v>
      </c>
      <c r="F3" s="4" t="s">
        <v>8</v>
      </c>
    </row>
    <row r="4" spans="1:6" x14ac:dyDescent="0.25">
      <c r="A4" s="5">
        <v>3</v>
      </c>
      <c r="B4" s="4" t="s">
        <v>11</v>
      </c>
      <c r="C4" s="4" t="s">
        <v>14</v>
      </c>
      <c r="D4" s="4" t="s">
        <v>14</v>
      </c>
      <c r="E4" s="4" t="s">
        <v>21</v>
      </c>
      <c r="F4" s="4" t="s">
        <v>9</v>
      </c>
    </row>
    <row r="5" spans="1:6" x14ac:dyDescent="0.25">
      <c r="A5" s="5">
        <v>4</v>
      </c>
      <c r="B5" s="4" t="s">
        <v>12</v>
      </c>
      <c r="C5" s="4" t="s">
        <v>14</v>
      </c>
      <c r="D5" s="4" t="s">
        <v>14</v>
      </c>
      <c r="E5" s="4" t="s">
        <v>21</v>
      </c>
      <c r="F5" s="4" t="s">
        <v>9</v>
      </c>
    </row>
    <row r="6" spans="1:6" x14ac:dyDescent="0.25">
      <c r="A6" s="5">
        <v>5</v>
      </c>
      <c r="B6" s="4" t="s">
        <v>26</v>
      </c>
      <c r="C6" s="4" t="s">
        <v>15</v>
      </c>
      <c r="D6" s="4" t="s">
        <v>16</v>
      </c>
      <c r="E6" s="4" t="s">
        <v>21</v>
      </c>
      <c r="F6" s="4" t="s">
        <v>10</v>
      </c>
    </row>
    <row r="7" spans="1:6" x14ac:dyDescent="0.25">
      <c r="A7" s="5">
        <v>6</v>
      </c>
      <c r="B7" s="4" t="s">
        <v>13</v>
      </c>
      <c r="C7" s="4" t="s">
        <v>15</v>
      </c>
      <c r="D7" s="4" t="s">
        <v>17</v>
      </c>
      <c r="E7" s="4" t="s">
        <v>21</v>
      </c>
      <c r="F7" s="4" t="s">
        <v>10</v>
      </c>
    </row>
    <row r="8" spans="1:6" x14ac:dyDescent="0.25">
      <c r="A8" s="5">
        <v>7</v>
      </c>
      <c r="B8" s="4" t="s">
        <v>13</v>
      </c>
      <c r="C8" s="4" t="s">
        <v>15</v>
      </c>
      <c r="D8" s="4" t="s">
        <v>27</v>
      </c>
      <c r="E8" s="4" t="s">
        <v>21</v>
      </c>
      <c r="F8" s="4" t="s">
        <v>10</v>
      </c>
    </row>
    <row r="9" spans="1:6" x14ac:dyDescent="0.25">
      <c r="A9" s="5">
        <v>8</v>
      </c>
      <c r="B9" s="4" t="s">
        <v>13</v>
      </c>
      <c r="C9" s="4" t="s">
        <v>14</v>
      </c>
      <c r="D9" s="4" t="s">
        <v>14</v>
      </c>
      <c r="E9" s="4" t="s">
        <v>21</v>
      </c>
      <c r="F9" s="4" t="s">
        <v>9</v>
      </c>
    </row>
    <row r="10" spans="1:6" x14ac:dyDescent="0.25">
      <c r="A10" s="5">
        <v>9</v>
      </c>
      <c r="B10" s="4" t="s">
        <v>26</v>
      </c>
      <c r="C10" s="4" t="s">
        <v>14</v>
      </c>
      <c r="D10" s="4" t="s">
        <v>14</v>
      </c>
      <c r="E10" s="4" t="s">
        <v>21</v>
      </c>
      <c r="F10" s="4" t="s">
        <v>9</v>
      </c>
    </row>
    <row r="11" spans="1:6" x14ac:dyDescent="0.25">
      <c r="A11" s="5">
        <v>10</v>
      </c>
      <c r="B11" s="4" t="s">
        <v>11</v>
      </c>
      <c r="C11" s="4" t="s">
        <v>14</v>
      </c>
      <c r="D11" s="4" t="s">
        <v>14</v>
      </c>
      <c r="E11" s="4" t="s">
        <v>21</v>
      </c>
      <c r="F11" s="4" t="s">
        <v>9</v>
      </c>
    </row>
    <row r="12" spans="1:6" x14ac:dyDescent="0.25">
      <c r="A12" s="5">
        <v>11</v>
      </c>
      <c r="B12" s="4" t="s">
        <v>11</v>
      </c>
      <c r="C12" s="4" t="s">
        <v>15</v>
      </c>
      <c r="D12" s="4" t="s">
        <v>18</v>
      </c>
      <c r="E12" s="4" t="s">
        <v>21</v>
      </c>
      <c r="F12" s="4" t="s">
        <v>9</v>
      </c>
    </row>
    <row r="13" spans="1:6" x14ac:dyDescent="0.25">
      <c r="A13" s="5">
        <v>12</v>
      </c>
      <c r="B13" s="4" t="s">
        <v>12</v>
      </c>
      <c r="C13" s="4" t="s">
        <v>15</v>
      </c>
      <c r="D13" s="4" t="s">
        <v>19</v>
      </c>
      <c r="E13" s="4" t="s">
        <v>21</v>
      </c>
      <c r="F13" s="4" t="s">
        <v>9</v>
      </c>
    </row>
    <row r="14" spans="1:6" x14ac:dyDescent="0.25">
      <c r="A14" s="5">
        <v>13</v>
      </c>
      <c r="B14" s="4" t="s">
        <v>13</v>
      </c>
      <c r="C14" s="4" t="s">
        <v>15</v>
      </c>
      <c r="D14" s="4" t="s">
        <v>27</v>
      </c>
      <c r="E14" s="4" t="s">
        <v>21</v>
      </c>
      <c r="F14" s="4" t="s">
        <v>10</v>
      </c>
    </row>
    <row r="15" spans="1:6" x14ac:dyDescent="0.25">
      <c r="A15" s="5">
        <v>14</v>
      </c>
      <c r="B15" s="4" t="s">
        <v>26</v>
      </c>
      <c r="C15" s="4" t="s">
        <v>15</v>
      </c>
      <c r="D15" s="4" t="s">
        <v>20</v>
      </c>
      <c r="E15" s="4" t="s">
        <v>21</v>
      </c>
      <c r="F15" s="4" t="s">
        <v>9</v>
      </c>
    </row>
    <row r="16" spans="1:6" x14ac:dyDescent="0.25">
      <c r="A16" s="5">
        <v>15</v>
      </c>
      <c r="B16" s="4" t="s">
        <v>13</v>
      </c>
      <c r="C16" s="4" t="s">
        <v>15</v>
      </c>
      <c r="D16" s="4" t="s">
        <v>20</v>
      </c>
      <c r="E16" s="4" t="s">
        <v>21</v>
      </c>
      <c r="F16" s="4" t="s">
        <v>9</v>
      </c>
    </row>
    <row r="17" spans="1:6" x14ac:dyDescent="0.25">
      <c r="A17" s="5">
        <v>16</v>
      </c>
      <c r="B17" s="4" t="s">
        <v>13</v>
      </c>
      <c r="C17" s="4" t="s">
        <v>15</v>
      </c>
      <c r="D17" s="4" t="s">
        <v>20</v>
      </c>
      <c r="E17" s="4" t="s">
        <v>21</v>
      </c>
      <c r="F17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Delhi</vt:lpstr>
      <vt:lpstr>Noida</vt:lpstr>
      <vt:lpstr>Gurgoan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princy sethi</dc:creator>
  <cp:lastModifiedBy>Ram ji</cp:lastModifiedBy>
  <dcterms:created xsi:type="dcterms:W3CDTF">2014-11-18T12:27:42Z</dcterms:created>
  <dcterms:modified xsi:type="dcterms:W3CDTF">2017-05-04T13:05:22Z</dcterms:modified>
</cp:coreProperties>
</file>