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ummary" sheetId="1" r:id="rId1"/>
    <sheet name="AVB_Port" sheetId="2" r:id="rId2"/>
    <sheet name="EQR_Port" sheetId="4" r:id="rId3"/>
    <sheet name="AIV_Port" sheetId="5" r:id="rId4"/>
  </sheets>
  <calcPr calcId="124519" iterate="1"/>
</workbook>
</file>

<file path=xl/calcChain.xml><?xml version="1.0" encoding="utf-8"?>
<calcChain xmlns="http://schemas.openxmlformats.org/spreadsheetml/2006/main">
  <c r="G94" i="1"/>
  <c r="K92"/>
  <c r="O90"/>
  <c r="I89"/>
  <c r="M87"/>
  <c r="G86"/>
  <c r="K84"/>
  <c r="O82"/>
  <c r="I81"/>
  <c r="M79"/>
  <c r="G78"/>
  <c r="K76"/>
  <c r="O74"/>
  <c r="I73"/>
  <c r="M71"/>
  <c r="G70"/>
  <c r="K68"/>
  <c r="O66"/>
  <c r="I65"/>
  <c r="M63"/>
  <c r="G62"/>
  <c r="K60"/>
  <c r="O58"/>
  <c r="I57"/>
  <c r="M55"/>
  <c r="G54"/>
  <c r="K52"/>
  <c r="O50"/>
  <c r="I49"/>
  <c r="M47"/>
  <c r="G46"/>
  <c r="K44"/>
  <c r="O42"/>
  <c r="I41"/>
  <c r="M39"/>
  <c r="G38"/>
  <c r="K36"/>
  <c r="O34"/>
  <c r="I33"/>
  <c r="M31"/>
  <c r="G30"/>
  <c r="K28"/>
  <c r="O26"/>
  <c r="I25"/>
  <c r="M23"/>
  <c r="G22"/>
  <c r="K20"/>
  <c r="O18"/>
  <c r="I17"/>
  <c r="M15"/>
  <c r="G14"/>
  <c r="K12"/>
  <c r="O10"/>
  <c r="I9"/>
  <c r="M7"/>
  <c r="G6"/>
  <c r="K4"/>
  <c r="H9"/>
  <c r="H5"/>
  <c r="M94"/>
  <c r="I92"/>
  <c r="G89"/>
  <c r="O85"/>
  <c r="N94"/>
  <c r="H93"/>
  <c r="L91"/>
  <c r="F90"/>
  <c r="J88"/>
  <c r="N86"/>
  <c r="H85"/>
  <c r="L83"/>
  <c r="F82"/>
  <c r="J80"/>
  <c r="N78"/>
  <c r="H77"/>
  <c r="L75"/>
  <c r="F74"/>
  <c r="J72"/>
  <c r="N70"/>
  <c r="H69"/>
  <c r="L67"/>
  <c r="F66"/>
  <c r="J64"/>
  <c r="N62"/>
  <c r="H61"/>
  <c r="L59"/>
  <c r="F58"/>
  <c r="J56"/>
  <c r="N54"/>
  <c r="H53"/>
  <c r="L51"/>
  <c r="F50"/>
  <c r="J48"/>
  <c r="N46"/>
  <c r="H45"/>
  <c r="L43"/>
  <c r="F42"/>
  <c r="J40"/>
  <c r="N38"/>
  <c r="H37"/>
  <c r="L35"/>
  <c r="F34"/>
  <c r="J32"/>
  <c r="N30"/>
  <c r="H29"/>
  <c r="L27"/>
  <c r="F26"/>
  <c r="J24"/>
  <c r="N22"/>
  <c r="H21"/>
  <c r="L19"/>
  <c r="F18"/>
  <c r="J16"/>
  <c r="N14"/>
  <c r="H13"/>
  <c r="L11"/>
  <c r="F10"/>
  <c r="L7"/>
  <c r="J4"/>
  <c r="K91"/>
  <c r="I88"/>
  <c r="G85"/>
  <c r="L94"/>
  <c r="F93"/>
  <c r="J91"/>
  <c r="N89"/>
  <c r="H88"/>
  <c r="L86"/>
  <c r="F85"/>
  <c r="J83"/>
  <c r="N81"/>
  <c r="H80"/>
  <c r="L78"/>
  <c r="F77"/>
  <c r="J75"/>
  <c r="N73"/>
  <c r="H72"/>
  <c r="L70"/>
  <c r="F69"/>
  <c r="J67"/>
  <c r="N65"/>
  <c r="H64"/>
  <c r="L62"/>
  <c r="F61"/>
  <c r="J59"/>
  <c r="N57"/>
  <c r="H56"/>
  <c r="L54"/>
  <c r="F53"/>
  <c r="J51"/>
  <c r="N49"/>
  <c r="H48"/>
  <c r="L46"/>
  <c r="F45"/>
  <c r="J43"/>
  <c r="N41"/>
  <c r="H40"/>
  <c r="L38"/>
  <c r="F37"/>
  <c r="J35"/>
  <c r="N33"/>
  <c r="H32"/>
  <c r="L30"/>
  <c r="F29"/>
  <c r="J27"/>
  <c r="N25"/>
  <c r="H24"/>
  <c r="L22"/>
  <c r="F21"/>
  <c r="J19"/>
  <c r="N17"/>
  <c r="H16"/>
  <c r="L14"/>
  <c r="F13"/>
  <c r="J11"/>
  <c r="N9"/>
  <c r="H8"/>
  <c r="L6"/>
  <c r="F5"/>
  <c r="J3"/>
  <c r="M93"/>
  <c r="G92"/>
  <c r="K90"/>
  <c r="O88"/>
  <c r="I87"/>
  <c r="J94"/>
  <c r="I90"/>
  <c r="H86"/>
  <c r="F83"/>
  <c r="I80"/>
  <c r="M77"/>
  <c r="H75"/>
  <c r="M72"/>
  <c r="H70"/>
  <c r="K67"/>
  <c r="O64"/>
  <c r="J62"/>
  <c r="O59"/>
  <c r="J57"/>
  <c r="M54"/>
  <c r="G52"/>
  <c r="L49"/>
  <c r="G47"/>
  <c r="L44"/>
  <c r="O41"/>
  <c r="I39"/>
  <c r="N36"/>
  <c r="I34"/>
  <c r="N31"/>
  <c r="G29"/>
  <c r="K26"/>
  <c r="F24"/>
  <c r="K21"/>
  <c r="F19"/>
  <c r="I16"/>
  <c r="M13"/>
  <c r="H11"/>
  <c r="M8"/>
  <c r="H6"/>
  <c r="K3"/>
  <c r="N32"/>
  <c r="N27"/>
  <c r="O23"/>
  <c r="M18"/>
  <c r="F15"/>
  <c r="M9"/>
  <c r="M4"/>
  <c r="L89"/>
  <c r="F84"/>
  <c r="F80"/>
  <c r="F75"/>
  <c r="M69"/>
  <c r="M64"/>
  <c r="K59"/>
  <c r="J54"/>
  <c r="J49"/>
  <c r="G44"/>
  <c r="G39"/>
  <c r="O33"/>
  <c r="N28"/>
  <c r="O24"/>
  <c r="O19"/>
  <c r="M14"/>
  <c r="F11"/>
  <c r="M5"/>
  <c r="F92"/>
  <c r="O87"/>
  <c r="G84"/>
  <c r="K81"/>
  <c r="F79"/>
  <c r="I76"/>
  <c r="M73"/>
  <c r="H71"/>
  <c r="M68"/>
  <c r="H66"/>
  <c r="K63"/>
  <c r="I93"/>
  <c r="G90"/>
  <c r="O86"/>
  <c r="M83"/>
  <c r="K80"/>
  <c r="I77"/>
  <c r="G74"/>
  <c r="O70"/>
  <c r="M67"/>
  <c r="K64"/>
  <c r="I61"/>
  <c r="G58"/>
  <c r="O54"/>
  <c r="M51"/>
  <c r="K48"/>
  <c r="I45"/>
  <c r="G42"/>
  <c r="O38"/>
  <c r="M35"/>
  <c r="K32"/>
  <c r="I29"/>
  <c r="G26"/>
  <c r="O22"/>
  <c r="M19"/>
  <c r="K16"/>
  <c r="I13"/>
  <c r="G10"/>
  <c r="O6"/>
  <c r="M3"/>
  <c r="L3"/>
  <c r="M90"/>
  <c r="I84"/>
  <c r="J92"/>
  <c r="H89"/>
  <c r="F86"/>
  <c r="N82"/>
  <c r="L79"/>
  <c r="J76"/>
  <c r="H73"/>
  <c r="F70"/>
  <c r="N66"/>
  <c r="L63"/>
  <c r="J60"/>
  <c r="H57"/>
  <c r="F54"/>
  <c r="N50"/>
  <c r="L47"/>
  <c r="J44"/>
  <c r="H41"/>
  <c r="F38"/>
  <c r="N34"/>
  <c r="L31"/>
  <c r="J28"/>
  <c r="H25"/>
  <c r="F22"/>
  <c r="N18"/>
  <c r="L15"/>
  <c r="J12"/>
  <c r="J8"/>
  <c r="O93"/>
  <c r="M86"/>
  <c r="N93"/>
  <c r="L90"/>
  <c r="J87"/>
  <c r="H84"/>
  <c r="F81"/>
  <c r="N77"/>
  <c r="L74"/>
  <c r="J71"/>
  <c r="H68"/>
  <c r="F65"/>
  <c r="N61"/>
  <c r="L58"/>
  <c r="J55"/>
  <c r="H52"/>
  <c r="F49"/>
  <c r="N45"/>
  <c r="L42"/>
  <c r="J39"/>
  <c r="H36"/>
  <c r="F33"/>
  <c r="N29"/>
  <c r="L26"/>
  <c r="J23"/>
  <c r="H20"/>
  <c r="F17"/>
  <c r="N13"/>
  <c r="L10"/>
  <c r="J7"/>
  <c r="H4"/>
  <c r="O92"/>
  <c r="M89"/>
  <c r="K86"/>
  <c r="F88"/>
  <c r="L81"/>
  <c r="L76"/>
  <c r="I71"/>
  <c r="I66"/>
  <c r="G61"/>
  <c r="F56"/>
  <c r="F51"/>
  <c r="M45"/>
  <c r="M40"/>
  <c r="K35"/>
  <c r="J30"/>
  <c r="J25"/>
  <c r="G20"/>
  <c r="G15"/>
  <c r="O9"/>
  <c r="N4"/>
  <c r="I30"/>
  <c r="J21"/>
  <c r="I12"/>
  <c r="H94"/>
  <c r="K82"/>
  <c r="I72"/>
  <c r="H62"/>
  <c r="O51"/>
  <c r="L41"/>
  <c r="I31"/>
  <c r="J22"/>
  <c r="G12"/>
  <c r="I94"/>
  <c r="M85"/>
  <c r="G80"/>
  <c r="G75"/>
  <c r="O69"/>
  <c r="N64"/>
  <c r="O60"/>
  <c r="J58"/>
  <c r="O55"/>
  <c r="J53"/>
  <c r="M50"/>
  <c r="G48"/>
  <c r="L45"/>
  <c r="G43"/>
  <c r="H39"/>
  <c r="M36"/>
  <c r="H34"/>
  <c r="O28"/>
  <c r="K22"/>
  <c r="K17"/>
  <c r="G11"/>
  <c r="O5"/>
  <c r="O91"/>
  <c r="J81"/>
  <c r="G76"/>
  <c r="G71"/>
  <c r="O65"/>
  <c r="N60"/>
  <c r="N55"/>
  <c r="K50"/>
  <c r="K45"/>
  <c r="I40"/>
  <c r="H35"/>
  <c r="H30"/>
  <c r="N23"/>
  <c r="K18"/>
  <c r="K13"/>
  <c r="G7"/>
  <c r="N91"/>
  <c r="H87"/>
  <c r="O83"/>
  <c r="G81"/>
  <c r="K78"/>
  <c r="F76"/>
  <c r="K73"/>
  <c r="F71"/>
  <c r="I68"/>
  <c r="M65"/>
  <c r="H63"/>
  <c r="M60"/>
  <c r="H58"/>
  <c r="K55"/>
  <c r="O52"/>
  <c r="J50"/>
  <c r="O47"/>
  <c r="J45"/>
  <c r="M42"/>
  <c r="G40"/>
  <c r="L37"/>
  <c r="G35"/>
  <c r="L32"/>
  <c r="O29"/>
  <c r="I27"/>
  <c r="N24"/>
  <c r="I22"/>
  <c r="N19"/>
  <c r="G17"/>
  <c r="K14"/>
  <c r="F12"/>
  <c r="K9"/>
  <c r="F7"/>
  <c r="I4"/>
  <c r="K93"/>
  <c r="J89"/>
  <c r="J85"/>
  <c r="I82"/>
  <c r="N79"/>
  <c r="G77"/>
  <c r="K74"/>
  <c r="F72"/>
  <c r="K69"/>
  <c r="F67"/>
  <c r="I64"/>
  <c r="M61"/>
  <c r="H59"/>
  <c r="M56"/>
  <c r="H54"/>
  <c r="K51"/>
  <c r="O48"/>
  <c r="J46"/>
  <c r="O43"/>
  <c r="J41"/>
  <c r="M38"/>
  <c r="G36"/>
  <c r="L33"/>
  <c r="G31"/>
  <c r="L28"/>
  <c r="O25"/>
  <c r="I23"/>
  <c r="N20"/>
  <c r="I18"/>
  <c r="J93"/>
  <c r="H83"/>
  <c r="M76"/>
  <c r="J69"/>
  <c r="M62"/>
  <c r="G56"/>
  <c r="N48"/>
  <c r="I42"/>
  <c r="N35"/>
  <c r="I28"/>
  <c r="M21"/>
  <c r="I15"/>
  <c r="I10"/>
  <c r="G5"/>
  <c r="G69"/>
  <c r="F59"/>
  <c r="O44"/>
  <c r="M34"/>
  <c r="L21"/>
  <c r="M12"/>
  <c r="M92"/>
  <c r="H79"/>
  <c r="J65"/>
  <c r="L48"/>
  <c r="K34"/>
  <c r="M20"/>
  <c r="O11"/>
  <c r="I60"/>
  <c r="J33"/>
  <c r="O13"/>
  <c r="M84"/>
  <c r="G60"/>
  <c r="N39"/>
  <c r="F23"/>
  <c r="K5"/>
  <c r="G73"/>
  <c r="O94"/>
  <c r="M91"/>
  <c r="K88"/>
  <c r="I85"/>
  <c r="G82"/>
  <c r="O78"/>
  <c r="M75"/>
  <c r="K72"/>
  <c r="I69"/>
  <c r="G66"/>
  <c r="O62"/>
  <c r="M59"/>
  <c r="K56"/>
  <c r="I53"/>
  <c r="G50"/>
  <c r="O46"/>
  <c r="M43"/>
  <c r="K40"/>
  <c r="I37"/>
  <c r="G34"/>
  <c r="O30"/>
  <c r="M27"/>
  <c r="K24"/>
  <c r="I21"/>
  <c r="G18"/>
  <c r="O14"/>
  <c r="M11"/>
  <c r="K8"/>
  <c r="I5"/>
  <c r="N6"/>
  <c r="G93"/>
  <c r="K87"/>
  <c r="F94"/>
  <c r="N90"/>
  <c r="L87"/>
  <c r="J84"/>
  <c r="H81"/>
  <c r="F78"/>
  <c r="N74"/>
  <c r="L71"/>
  <c r="J68"/>
  <c r="H65"/>
  <c r="F62"/>
  <c r="N58"/>
  <c r="L55"/>
  <c r="J52"/>
  <c r="H49"/>
  <c r="F46"/>
  <c r="N42"/>
  <c r="L39"/>
  <c r="J36"/>
  <c r="H33"/>
  <c r="F30"/>
  <c r="N26"/>
  <c r="L23"/>
  <c r="J20"/>
  <c r="H17"/>
  <c r="F14"/>
  <c r="N10"/>
  <c r="F6"/>
  <c r="O89"/>
  <c r="K83"/>
  <c r="H92"/>
  <c r="F89"/>
  <c r="N85"/>
  <c r="L82"/>
  <c r="J79"/>
  <c r="H76"/>
  <c r="F73"/>
  <c r="N69"/>
  <c r="L66"/>
  <c r="J63"/>
  <c r="H60"/>
  <c r="F57"/>
  <c r="N53"/>
  <c r="L50"/>
  <c r="J47"/>
  <c r="H44"/>
  <c r="F41"/>
  <c r="N37"/>
  <c r="L34"/>
  <c r="J31"/>
  <c r="H28"/>
  <c r="F25"/>
  <c r="N21"/>
  <c r="L18"/>
  <c r="J15"/>
  <c r="H12"/>
  <c r="F9"/>
  <c r="N5"/>
  <c r="K94"/>
  <c r="I91"/>
  <c r="G88"/>
  <c r="L92"/>
  <c r="L84"/>
  <c r="G79"/>
  <c r="O73"/>
  <c r="N68"/>
  <c r="N63"/>
  <c r="K58"/>
  <c r="K53"/>
  <c r="I48"/>
  <c r="H43"/>
  <c r="H38"/>
  <c r="O32"/>
  <c r="O27"/>
  <c r="M22"/>
  <c r="L17"/>
  <c r="L12"/>
  <c r="I7"/>
  <c r="L40"/>
  <c r="G25"/>
  <c r="G16"/>
  <c r="H7"/>
  <c r="N87"/>
  <c r="K77"/>
  <c r="H67"/>
  <c r="O56"/>
  <c r="M46"/>
  <c r="L36"/>
  <c r="K27"/>
  <c r="J17"/>
  <c r="I8"/>
  <c r="H90"/>
  <c r="M82"/>
  <c r="L77"/>
  <c r="L72"/>
  <c r="I67"/>
  <c r="I62"/>
  <c r="N59"/>
  <c r="G57"/>
  <c r="K54"/>
  <c r="F52"/>
  <c r="K49"/>
  <c r="F47"/>
  <c r="I44"/>
  <c r="M41"/>
  <c r="O37"/>
  <c r="I35"/>
  <c r="K31"/>
  <c r="J26"/>
  <c r="F20"/>
  <c r="L13"/>
  <c r="L8"/>
  <c r="I3"/>
  <c r="L85"/>
  <c r="M78"/>
  <c r="L73"/>
  <c r="L68"/>
  <c r="I63"/>
  <c r="I58"/>
  <c r="G53"/>
  <c r="F48"/>
  <c r="F43"/>
  <c r="M37"/>
  <c r="M32"/>
  <c r="I26"/>
  <c r="G21"/>
  <c r="F16"/>
  <c r="L9"/>
  <c r="L93"/>
  <c r="K89"/>
  <c r="K85"/>
  <c r="J82"/>
  <c r="O79"/>
  <c r="J77"/>
  <c r="M74"/>
  <c r="G72"/>
  <c r="L69"/>
  <c r="G67"/>
  <c r="L64"/>
  <c r="O61"/>
  <c r="I59"/>
  <c r="N56"/>
  <c r="I54"/>
  <c r="N51"/>
  <c r="G49"/>
  <c r="K46"/>
  <c r="F44"/>
  <c r="K41"/>
  <c r="F39"/>
  <c r="I36"/>
  <c r="M33"/>
  <c r="H31"/>
  <c r="M28"/>
  <c r="H26"/>
  <c r="K23"/>
  <c r="O20"/>
  <c r="J18"/>
  <c r="O15"/>
  <c r="J13"/>
  <c r="M10"/>
  <c r="G8"/>
  <c r="L5"/>
  <c r="G3"/>
  <c r="H91"/>
  <c r="G87"/>
  <c r="N83"/>
  <c r="O80"/>
  <c r="J78"/>
  <c r="O75"/>
  <c r="J73"/>
  <c r="M70"/>
  <c r="G68"/>
  <c r="L65"/>
  <c r="G63"/>
  <c r="L60"/>
  <c r="O57"/>
  <c r="I55"/>
  <c r="N52"/>
  <c r="I50"/>
  <c r="N47"/>
  <c r="G45"/>
  <c r="K42"/>
  <c r="F40"/>
  <c r="K37"/>
  <c r="F35"/>
  <c r="I32"/>
  <c r="M29"/>
  <c r="H27"/>
  <c r="M24"/>
  <c r="H22"/>
  <c r="K19"/>
  <c r="O16"/>
  <c r="L88"/>
  <c r="K79"/>
  <c r="O72"/>
  <c r="J66"/>
  <c r="G59"/>
  <c r="L52"/>
  <c r="O45"/>
  <c r="K38"/>
  <c r="F32"/>
  <c r="K25"/>
  <c r="H18"/>
  <c r="N12"/>
  <c r="N7"/>
  <c r="I79"/>
  <c r="K62"/>
  <c r="I52"/>
  <c r="J38"/>
  <c r="G28"/>
  <c r="O17"/>
  <c r="K7"/>
  <c r="H82"/>
  <c r="O71"/>
  <c r="M58"/>
  <c r="G41"/>
  <c r="F28"/>
  <c r="M17"/>
  <c r="M6"/>
  <c r="H47"/>
  <c r="G23"/>
  <c r="I6"/>
  <c r="J70"/>
  <c r="O49"/>
  <c r="G13"/>
  <c r="K66"/>
  <c r="H46"/>
  <c r="L25"/>
  <c r="O7"/>
  <c r="N92"/>
  <c r="G83"/>
  <c r="N72"/>
  <c r="H55"/>
  <c r="H42"/>
  <c r="L24"/>
  <c r="H10"/>
  <c r="J86"/>
  <c r="O68"/>
  <c r="G55"/>
  <c r="N44"/>
  <c r="F31"/>
  <c r="J14"/>
  <c r="L4"/>
  <c r="O39"/>
  <c r="I19"/>
  <c r="O3"/>
  <c r="M66"/>
  <c r="I43"/>
  <c r="H19"/>
  <c r="N3"/>
  <c r="F63"/>
  <c r="J42"/>
  <c r="O21"/>
  <c r="J5"/>
  <c r="I86"/>
  <c r="I78"/>
  <c r="N71"/>
  <c r="G65"/>
  <c r="M57"/>
  <c r="H51"/>
  <c r="M44"/>
  <c r="J37"/>
  <c r="M30"/>
  <c r="G24"/>
  <c r="N16"/>
  <c r="N11"/>
  <c r="K6"/>
  <c r="F91"/>
  <c r="M81"/>
  <c r="J74"/>
  <c r="O67"/>
  <c r="J61"/>
  <c r="O53"/>
  <c r="I47"/>
  <c r="N40"/>
  <c r="K33"/>
  <c r="F27"/>
  <c r="I20"/>
  <c r="H14"/>
  <c r="O8"/>
  <c r="F4"/>
  <c r="N84"/>
  <c r="O77"/>
  <c r="K70"/>
  <c r="F64"/>
  <c r="H50"/>
  <c r="O36"/>
  <c r="L16"/>
  <c r="M80"/>
  <c r="H74"/>
  <c r="L53"/>
  <c r="F36"/>
  <c r="N15"/>
  <c r="I83"/>
  <c r="I70"/>
  <c r="M49"/>
  <c r="J29"/>
  <c r="J10"/>
  <c r="G19"/>
  <c r="G33"/>
  <c r="M88"/>
  <c r="I56"/>
  <c r="O35"/>
  <c r="K15"/>
  <c r="H3"/>
  <c r="F87"/>
  <c r="N75"/>
  <c r="K65"/>
  <c r="M48"/>
  <c r="O31"/>
  <c r="H15"/>
  <c r="O4"/>
  <c r="K75"/>
  <c r="L61"/>
  <c r="I51"/>
  <c r="I38"/>
  <c r="I24"/>
  <c r="J9"/>
  <c r="M53"/>
  <c r="L29"/>
  <c r="I11"/>
  <c r="N88"/>
  <c r="L56"/>
  <c r="K29"/>
  <c r="K10"/>
  <c r="L80"/>
  <c r="M52"/>
  <c r="G32"/>
  <c r="O12"/>
  <c r="G91"/>
  <c r="O81"/>
  <c r="I75"/>
  <c r="F68"/>
  <c r="K61"/>
  <c r="F55"/>
  <c r="K47"/>
  <c r="O40"/>
  <c r="J34"/>
  <c r="G27"/>
  <c r="L20"/>
  <c r="I14"/>
  <c r="G9"/>
  <c r="G4"/>
  <c r="O84"/>
  <c r="H78"/>
  <c r="K71"/>
  <c r="G64"/>
  <c r="L57"/>
  <c r="G51"/>
  <c r="N43"/>
  <c r="G37"/>
  <c r="K30"/>
  <c r="H23"/>
  <c r="M16"/>
  <c r="K11"/>
  <c r="J6"/>
  <c r="J90"/>
  <c r="N80"/>
  <c r="I74"/>
  <c r="N67"/>
  <c r="K57"/>
  <c r="K43"/>
  <c r="M26"/>
  <c r="N8"/>
  <c r="O76"/>
  <c r="O63"/>
  <c r="I46"/>
  <c r="M25"/>
  <c r="F8"/>
  <c r="N76"/>
  <c r="F60"/>
  <c r="K39"/>
  <c r="F3"/>
</calcChain>
</file>

<file path=xl/sharedStrings.xml><?xml version="1.0" encoding="utf-8"?>
<sst xmlns="http://schemas.openxmlformats.org/spreadsheetml/2006/main" count="570" uniqueCount="66">
  <si>
    <t>New England</t>
  </si>
  <si>
    <t>Metro NY/NJ</t>
  </si>
  <si>
    <t>Mid-Atlantic</t>
  </si>
  <si>
    <t>Pacific Northwest</t>
  </si>
  <si>
    <t>Northern California</t>
  </si>
  <si>
    <t>Southern California</t>
  </si>
  <si>
    <t>Fairfield-New Haven, CT</t>
  </si>
  <si>
    <t>New Jersey</t>
  </si>
  <si>
    <t>Long Island, NY</t>
  </si>
  <si>
    <t>Oakland-East Bay, CA</t>
  </si>
  <si>
    <t>San Francisco, CA</t>
  </si>
  <si>
    <t>Orange County, CA</t>
  </si>
  <si>
    <t>San Diego, CA</t>
  </si>
  <si>
    <t>Apartment Homes</t>
  </si>
  <si>
    <t>Q4 12 Rental Rate</t>
  </si>
  <si>
    <t>Q4 11 Rental Rate</t>
  </si>
  <si>
    <t>Q4 12 Rental Increase %</t>
  </si>
  <si>
    <t>Boston, MA</t>
  </si>
  <si>
    <t>New York, NY</t>
  </si>
  <si>
    <t>Washington Metro</t>
  </si>
  <si>
    <t>Seattle, WA</t>
  </si>
  <si>
    <t>San Jose, CA</t>
  </si>
  <si>
    <t>Los Angeles, CA</t>
  </si>
  <si>
    <t>Q4 12  Occupancy</t>
  </si>
  <si>
    <t>Q4 11 Occupancy</t>
  </si>
  <si>
    <t>Q4 12 Occupancy Change %</t>
  </si>
  <si>
    <t>Q4 12 Rental Revenue</t>
  </si>
  <si>
    <t>Q4 11 Rental Revenue</t>
  </si>
  <si>
    <t>Q4 12 Rental Revenue Increase %</t>
  </si>
  <si>
    <t>Region:</t>
  </si>
  <si>
    <t>Suburban Maryland</t>
  </si>
  <si>
    <t>Inland Empire, CA</t>
  </si>
  <si>
    <t>Southeast</t>
  </si>
  <si>
    <t>Midwest</t>
  </si>
  <si>
    <t>Denver, CO</t>
  </si>
  <si>
    <t>Orlando, FL</t>
  </si>
  <si>
    <t>Southwest</t>
  </si>
  <si>
    <t>Phoenix, AZ</t>
  </si>
  <si>
    <t>Atlanta, GA</t>
  </si>
  <si>
    <t>Other Markets</t>
  </si>
  <si>
    <t/>
  </si>
  <si>
    <t>Properties</t>
  </si>
  <si>
    <t>Effective Units</t>
  </si>
  <si>
    <t>Philadelphia, PA</t>
  </si>
  <si>
    <t>Miami, FL</t>
  </si>
  <si>
    <t>Jacksonville, FL</t>
  </si>
  <si>
    <t>Houston, TX</t>
  </si>
  <si>
    <t>Chicago, IL</t>
  </si>
  <si>
    <t>Baltimore, MD</t>
  </si>
  <si>
    <t>Nashville, TN</t>
  </si>
  <si>
    <t>Norfolk, VA</t>
  </si>
  <si>
    <t>REIT:</t>
  </si>
  <si>
    <t>AVB</t>
  </si>
  <si>
    <t>EQR</t>
  </si>
  <si>
    <t>AIV</t>
  </si>
  <si>
    <t>Your Assignment:</t>
  </si>
  <si>
    <t>Write a SINGLE formula to fill this table with all the data from the REITs' individual portfolios.</t>
  </si>
  <si>
    <t>You will have to use INDIRECT, MATCH, and INDEX, and possibly other functions, to do this.</t>
  </si>
  <si>
    <t xml:space="preserve">Some of the data is arranged differently in the different files, sometimes parts are laid out </t>
  </si>
  <si>
    <t>differently, and sometimes you'll have extra data… so be careful.</t>
  </si>
  <si>
    <t>You are working at a long-only asset management firm that invests exclusively in REITs.</t>
  </si>
  <si>
    <t>of several different REITs you have selected as possible investments.</t>
  </si>
  <si>
    <t xml:space="preserve">To do this, you've pulled data on the same-store property portfolios of each REIT, and now you </t>
  </si>
  <si>
    <t>want to compare how rental rates, occupancy rates, and revenue in each region have changed over</t>
  </si>
  <si>
    <t>1 year, to determine if one REIT might have particular strengths or weaknesses in one market.</t>
  </si>
  <si>
    <t>You want to analyze historical trends in local residential property markets and compare the performances</t>
  </si>
</sst>
</file>

<file path=xl/styles.xml><?xml version="1.0" encoding="utf-8"?>
<styleSheet xmlns="http://schemas.openxmlformats.org/spreadsheetml/2006/main">
  <numFmts count="2">
    <numFmt numFmtId="164" formatCode="_(&quot;$&quot;* #,##0_);_(&quot;$&quot;* \(#,##0\);_(&quot;$&quot;* &quot;-&quot;_);_(@_)"/>
    <numFmt numFmtId="165" formatCode="0.0%;\(0.0%\)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 inden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left" indent="1"/>
    </xf>
    <xf numFmtId="3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165" fontId="0" fillId="0" borderId="0" xfId="0" applyNumberFormat="1" applyBorder="1"/>
    <xf numFmtId="165" fontId="0" fillId="0" borderId="2" xfId="0" applyNumberFormat="1" applyBorder="1"/>
    <xf numFmtId="0" fontId="0" fillId="0" borderId="3" xfId="0" applyBorder="1" applyAlignment="1">
      <alignment horizontal="left" indent="1"/>
    </xf>
    <xf numFmtId="0" fontId="0" fillId="0" borderId="4" xfId="0" applyBorder="1"/>
    <xf numFmtId="3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right"/>
    </xf>
    <xf numFmtId="165" fontId="0" fillId="0" borderId="4" xfId="0" applyNumberFormat="1" applyBorder="1"/>
    <xf numFmtId="165" fontId="0" fillId="0" borderId="5" xfId="0" applyNumberFormat="1" applyBorder="1"/>
    <xf numFmtId="0" fontId="1" fillId="2" borderId="6" xfId="0" applyFont="1" applyFill="1" applyBorder="1"/>
    <xf numFmtId="0" fontId="0" fillId="2" borderId="7" xfId="0" applyFill="1" applyBorder="1"/>
    <xf numFmtId="10" fontId="0" fillId="0" borderId="0" xfId="0" applyNumberFormat="1"/>
    <xf numFmtId="0" fontId="0" fillId="0" borderId="0" xfId="0" applyBorder="1" applyAlignment="1">
      <alignment horizontal="left" inden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10" fontId="0" fillId="0" borderId="0" xfId="0" applyNumberFormat="1" applyBorder="1" applyAlignment="1">
      <alignment horizontal="right"/>
    </xf>
    <xf numFmtId="0" fontId="0" fillId="0" borderId="0" xfId="0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0"/>
  <sheetViews>
    <sheetView tabSelected="1" workbookViewId="0">
      <selection activeCell="F3" sqref="F3"/>
    </sheetView>
  </sheetViews>
  <sheetFormatPr defaultRowHeight="15"/>
  <cols>
    <col min="6" max="6" width="17.42578125" bestFit="1" customWidth="1"/>
    <col min="7" max="8" width="16.5703125" bestFit="1" customWidth="1"/>
    <col min="9" max="9" width="22.28515625" bestFit="1" customWidth="1"/>
    <col min="10" max="10" width="16.28515625" bestFit="1" customWidth="1"/>
    <col min="11" max="11" width="15.85546875" bestFit="1" customWidth="1"/>
    <col min="12" max="12" width="25.140625" bestFit="1" customWidth="1"/>
    <col min="13" max="14" width="20.5703125" bestFit="1" customWidth="1"/>
    <col min="15" max="15" width="30.85546875" bestFit="1" customWidth="1"/>
  </cols>
  <sheetData>
    <row r="1" spans="1:15">
      <c r="A1" s="18" t="s">
        <v>29</v>
      </c>
      <c r="B1" s="19"/>
      <c r="C1" s="19"/>
      <c r="D1" s="27" t="s">
        <v>51</v>
      </c>
      <c r="E1" s="19"/>
      <c r="F1" s="27" t="s">
        <v>13</v>
      </c>
      <c r="G1" s="27" t="s">
        <v>14</v>
      </c>
      <c r="H1" s="27" t="s">
        <v>15</v>
      </c>
      <c r="I1" s="27" t="s">
        <v>16</v>
      </c>
      <c r="J1" s="27" t="s">
        <v>23</v>
      </c>
      <c r="K1" s="27" t="s">
        <v>24</v>
      </c>
      <c r="L1" s="27" t="s">
        <v>25</v>
      </c>
      <c r="M1" s="27" t="s">
        <v>26</v>
      </c>
      <c r="N1" s="27" t="s">
        <v>27</v>
      </c>
      <c r="O1" s="28" t="s">
        <v>28</v>
      </c>
    </row>
    <row r="2" spans="1:1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>
      <c r="A3" s="7" t="s">
        <v>17</v>
      </c>
      <c r="B3" s="5"/>
      <c r="C3" s="5"/>
      <c r="D3" s="29" t="s">
        <v>52</v>
      </c>
      <c r="E3" s="5"/>
      <c r="F3" s="8">
        <f ca="1">IFERROR(INDEX(INDIRECT($D3&amp;"_Port!$A$1:$Z$100"),MATCH($A3,INDIRECT($D3&amp;"_Port!$A$1:$A$100"),0),MATCH(F$1,INDIRECT($D3&amp;"_Port!$A$1:$Z$1"),0)),"")</f>
        <v>4719</v>
      </c>
      <c r="G3" s="9">
        <f t="shared" ref="G3:O18" ca="1" si="0">IFERROR(INDEX(INDIRECT($D3&amp;"_Port!$A$1:$Z$100"),MATCH($A3,INDIRECT($D3&amp;"_Port!$A$1:$A$100"),0),MATCH(G$1,INDIRECT($D3&amp;"_Port!$A$1:$Z$1"),0)),"")</f>
        <v>2100</v>
      </c>
      <c r="H3" s="9">
        <f t="shared" ca="1" si="0"/>
        <v>2021</v>
      </c>
      <c r="I3" s="10">
        <f t="shared" ca="1" si="0"/>
        <v>3.9089559623948444E-2</v>
      </c>
      <c r="J3" s="10">
        <f t="shared" ca="1" si="0"/>
        <v>0.96199999999999997</v>
      </c>
      <c r="K3" s="10">
        <f t="shared" ca="1" si="0"/>
        <v>0.96099999999999997</v>
      </c>
      <c r="L3" s="10">
        <f t="shared" ca="1" si="0"/>
        <v>1.0405827263266776E-3</v>
      </c>
      <c r="M3" s="9">
        <f t="shared" ca="1" si="0"/>
        <v>28582</v>
      </c>
      <c r="N3" s="9">
        <f t="shared" ca="1" si="0"/>
        <v>27491</v>
      </c>
      <c r="O3" s="11">
        <f t="shared" ca="1" si="0"/>
        <v>3.9685715325015414E-2</v>
      </c>
    </row>
    <row r="4" spans="1:15">
      <c r="A4" s="7" t="s">
        <v>17</v>
      </c>
      <c r="B4" s="5"/>
      <c r="C4" s="5"/>
      <c r="D4" s="29" t="s">
        <v>53</v>
      </c>
      <c r="E4" s="5"/>
      <c r="F4" s="8">
        <f t="shared" ref="F4:O19" ca="1" si="1">IFERROR(INDEX(INDIRECT($D4&amp;"_Port!$A$1:$Z$100"),MATCH($A4,INDIRECT($D4&amp;"_Port!$A$1:$A$100"),0),MATCH(F$1,INDIRECT($D4&amp;"_Port!$A$1:$Z$1"),0)),"")</f>
        <v>6194</v>
      </c>
      <c r="G4" s="9">
        <f t="shared" ca="1" si="0"/>
        <v>2055</v>
      </c>
      <c r="H4" s="9">
        <f t="shared" ca="1" si="0"/>
        <v>1871.5846994535518</v>
      </c>
      <c r="I4" s="10">
        <f t="shared" ca="1" si="0"/>
        <v>9.8000000000000087E-2</v>
      </c>
      <c r="J4" s="10">
        <f t="shared" ca="1" si="0"/>
        <v>0.95399999999999996</v>
      </c>
      <c r="K4" s="10">
        <f t="shared" ca="1" si="0"/>
        <v>0.95019920318725093</v>
      </c>
      <c r="L4" s="10">
        <f t="shared" ca="1" si="0"/>
        <v>4.0000000000000036E-3</v>
      </c>
      <c r="M4" s="9">
        <f t="shared" ca="1" si="0"/>
        <v>12143.151179999999</v>
      </c>
      <c r="N4" s="9">
        <f t="shared" ca="1" si="0"/>
        <v>11015.275128992225</v>
      </c>
      <c r="O4" s="11">
        <f t="shared" ca="1" si="0"/>
        <v>0.10239200000000026</v>
      </c>
    </row>
    <row r="5" spans="1:15">
      <c r="A5" s="7" t="s">
        <v>17</v>
      </c>
      <c r="B5" s="5"/>
      <c r="C5" s="5"/>
      <c r="D5" s="30" t="s">
        <v>54</v>
      </c>
      <c r="E5" s="5"/>
      <c r="F5" s="8">
        <f t="shared" ca="1" si="1"/>
        <v>3068</v>
      </c>
      <c r="G5" s="9">
        <f t="shared" ca="1" si="0"/>
        <v>1328</v>
      </c>
      <c r="H5" s="9">
        <f t="shared" ca="1" si="0"/>
        <v>1265</v>
      </c>
      <c r="I5" s="10">
        <f t="shared" ca="1" si="0"/>
        <v>4.9802371541501911E-2</v>
      </c>
      <c r="J5" s="10">
        <f t="shared" ca="1" si="0"/>
        <v>0.95399999999999996</v>
      </c>
      <c r="K5" s="10">
        <f t="shared" ca="1" si="0"/>
        <v>0.95399999999999996</v>
      </c>
      <c r="L5" s="10">
        <f t="shared" ca="1" si="0"/>
        <v>0</v>
      </c>
      <c r="M5" s="9">
        <f t="shared" ca="1" si="0"/>
        <v>11661</v>
      </c>
      <c r="N5" s="9">
        <f t="shared" ca="1" si="0"/>
        <v>11113</v>
      </c>
      <c r="O5" s="11">
        <f t="shared" ca="1" si="0"/>
        <v>4.9311617025105781E-2</v>
      </c>
    </row>
    <row r="6" spans="1:15">
      <c r="A6" s="7" t="s">
        <v>6</v>
      </c>
      <c r="B6" s="5"/>
      <c r="C6" s="5"/>
      <c r="D6" s="29" t="s">
        <v>52</v>
      </c>
      <c r="E6" s="5"/>
      <c r="F6" s="8">
        <f t="shared" ca="1" si="1"/>
        <v>2347</v>
      </c>
      <c r="G6" s="9">
        <f t="shared" ca="1" si="0"/>
        <v>2080</v>
      </c>
      <c r="H6" s="9">
        <f t="shared" ca="1" si="0"/>
        <v>2047</v>
      </c>
      <c r="I6" s="10">
        <f t="shared" ca="1" si="0"/>
        <v>1.6121152906692693E-2</v>
      </c>
      <c r="J6" s="10">
        <f t="shared" ca="1" si="0"/>
        <v>0.96299999999999997</v>
      </c>
      <c r="K6" s="10">
        <f t="shared" ca="1" si="0"/>
        <v>0.96499999999999997</v>
      </c>
      <c r="L6" s="10">
        <f t="shared" ca="1" si="0"/>
        <v>-2.0725388601036121E-3</v>
      </c>
      <c r="M6" s="9">
        <f t="shared" ca="1" si="0"/>
        <v>14110</v>
      </c>
      <c r="N6" s="9">
        <f t="shared" ca="1" si="0"/>
        <v>13910</v>
      </c>
      <c r="O6" s="11">
        <f t="shared" ca="1" si="0"/>
        <v>1.4378145219266614E-2</v>
      </c>
    </row>
    <row r="7" spans="1:15">
      <c r="A7" s="7" t="s">
        <v>6</v>
      </c>
      <c r="B7" s="5"/>
      <c r="C7" s="5"/>
      <c r="D7" s="29" t="s">
        <v>53</v>
      </c>
      <c r="E7" s="5"/>
      <c r="F7" s="8" t="str">
        <f t="shared" ca="1" si="1"/>
        <v/>
      </c>
      <c r="G7" s="9" t="str">
        <f t="shared" ca="1" si="0"/>
        <v/>
      </c>
      <c r="H7" s="9">
        <f t="shared" ca="1" si="0"/>
        <v>0</v>
      </c>
      <c r="I7" s="10" t="str">
        <f t="shared" ca="1" si="0"/>
        <v/>
      </c>
      <c r="J7" s="10" t="str">
        <f t="shared" ca="1" si="0"/>
        <v/>
      </c>
      <c r="K7" s="10">
        <f t="shared" ca="1" si="0"/>
        <v>0</v>
      </c>
      <c r="L7" s="10" t="str">
        <f t="shared" ca="1" si="0"/>
        <v/>
      </c>
      <c r="M7" s="9">
        <f t="shared" ca="1" si="0"/>
        <v>0</v>
      </c>
      <c r="N7" s="9">
        <f t="shared" ca="1" si="0"/>
        <v>0</v>
      </c>
      <c r="O7" s="11" t="str">
        <f t="shared" ca="1" si="0"/>
        <v/>
      </c>
    </row>
    <row r="8" spans="1:15">
      <c r="A8" s="7" t="s">
        <v>6</v>
      </c>
      <c r="B8" s="5"/>
      <c r="C8" s="5"/>
      <c r="D8" s="30" t="s">
        <v>54</v>
      </c>
      <c r="E8" s="5"/>
      <c r="F8" s="8" t="str">
        <f t="shared" ca="1" si="1"/>
        <v/>
      </c>
      <c r="G8" s="9" t="str">
        <f t="shared" ca="1" si="0"/>
        <v/>
      </c>
      <c r="H8" s="9" t="str">
        <f t="shared" ca="1" si="0"/>
        <v/>
      </c>
      <c r="I8" s="10" t="str">
        <f t="shared" ca="1" si="0"/>
        <v/>
      </c>
      <c r="J8" s="10" t="str">
        <f t="shared" ca="1" si="0"/>
        <v/>
      </c>
      <c r="K8" s="10" t="str">
        <f t="shared" ca="1" si="0"/>
        <v/>
      </c>
      <c r="L8" s="10" t="str">
        <f t="shared" ca="1" si="0"/>
        <v/>
      </c>
      <c r="M8" s="9" t="str">
        <f t="shared" ca="1" si="0"/>
        <v/>
      </c>
      <c r="N8" s="9" t="str">
        <f t="shared" ca="1" si="0"/>
        <v/>
      </c>
      <c r="O8" s="11" t="str">
        <f t="shared" ca="1" si="0"/>
        <v/>
      </c>
    </row>
    <row r="9" spans="1:15">
      <c r="A9" s="4" t="s">
        <v>1</v>
      </c>
      <c r="B9" s="5"/>
      <c r="C9" s="5"/>
      <c r="D9" s="5"/>
      <c r="E9" s="5"/>
      <c r="F9" s="8" t="str">
        <f t="shared" ca="1" si="1"/>
        <v/>
      </c>
      <c r="G9" s="9" t="str">
        <f t="shared" ca="1" si="0"/>
        <v/>
      </c>
      <c r="H9" s="9" t="str">
        <f t="shared" ca="1" si="0"/>
        <v/>
      </c>
      <c r="I9" s="10" t="str">
        <f t="shared" ca="1" si="0"/>
        <v/>
      </c>
      <c r="J9" s="10" t="str">
        <f t="shared" ca="1" si="0"/>
        <v/>
      </c>
      <c r="K9" s="10" t="str">
        <f t="shared" ca="1" si="0"/>
        <v/>
      </c>
      <c r="L9" s="10" t="str">
        <f t="shared" ca="1" si="0"/>
        <v/>
      </c>
      <c r="M9" s="9" t="str">
        <f t="shared" ca="1" si="0"/>
        <v/>
      </c>
      <c r="N9" s="9" t="str">
        <f t="shared" ca="1" si="0"/>
        <v/>
      </c>
      <c r="O9" s="11" t="str">
        <f t="shared" ca="1" si="0"/>
        <v/>
      </c>
    </row>
    <row r="10" spans="1:15">
      <c r="A10" s="7" t="s">
        <v>18</v>
      </c>
      <c r="B10" s="5"/>
      <c r="C10" s="5"/>
      <c r="D10" s="29" t="s">
        <v>52</v>
      </c>
      <c r="E10" s="5"/>
      <c r="F10" s="8">
        <f t="shared" ca="1" si="1"/>
        <v>4027</v>
      </c>
      <c r="G10" s="9">
        <f t="shared" ca="1" si="0"/>
        <v>2982</v>
      </c>
      <c r="H10" s="9">
        <f t="shared" ca="1" si="0"/>
        <v>2825</v>
      </c>
      <c r="I10" s="10">
        <f t="shared" ca="1" si="0"/>
        <v>5.5575221238937988E-2</v>
      </c>
      <c r="J10" s="10">
        <f t="shared" ca="1" si="0"/>
        <v>0.96299999999999997</v>
      </c>
      <c r="K10" s="10">
        <f t="shared" ca="1" si="0"/>
        <v>0.96</v>
      </c>
      <c r="L10" s="10">
        <f t="shared" ca="1" si="0"/>
        <v>3.1250000000000444E-3</v>
      </c>
      <c r="M10" s="9">
        <f t="shared" ca="1" si="0"/>
        <v>34707</v>
      </c>
      <c r="N10" s="9">
        <f t="shared" ca="1" si="0"/>
        <v>32770</v>
      </c>
      <c r="O10" s="11">
        <f t="shared" ca="1" si="0"/>
        <v>5.91089411046688E-2</v>
      </c>
    </row>
    <row r="11" spans="1:15">
      <c r="A11" s="7" t="s">
        <v>18</v>
      </c>
      <c r="B11" s="5"/>
      <c r="C11" s="5"/>
      <c r="D11" s="29" t="s">
        <v>53</v>
      </c>
      <c r="E11" s="5"/>
      <c r="F11" s="8">
        <f t="shared" ca="1" si="1"/>
        <v>7423</v>
      </c>
      <c r="G11" s="9">
        <f t="shared" ca="1" si="0"/>
        <v>3325</v>
      </c>
      <c r="H11" s="9">
        <f t="shared" ca="1" si="0"/>
        <v>3157.644824311491</v>
      </c>
      <c r="I11" s="10">
        <f t="shared" ca="1" si="0"/>
        <v>5.2999999999999936E-2</v>
      </c>
      <c r="J11" s="10">
        <f t="shared" ca="1" si="0"/>
        <v>0.96299999999999997</v>
      </c>
      <c r="K11" s="10">
        <f t="shared" ca="1" si="0"/>
        <v>0.9620379620379621</v>
      </c>
      <c r="L11" s="10">
        <f t="shared" ca="1" si="0"/>
        <v>9.9999999999988987E-4</v>
      </c>
      <c r="M11" s="9">
        <f t="shared" ca="1" si="0"/>
        <v>23768.260425</v>
      </c>
      <c r="N11" s="9">
        <f t="shared" ca="1" si="0"/>
        <v>22549.397824397824</v>
      </c>
      <c r="O11" s="11">
        <f t="shared" ca="1" si="0"/>
        <v>5.4053000000000129E-2</v>
      </c>
    </row>
    <row r="12" spans="1:15">
      <c r="A12" s="7" t="s">
        <v>18</v>
      </c>
      <c r="B12" s="5"/>
      <c r="C12" s="5"/>
      <c r="D12" s="30" t="s">
        <v>54</v>
      </c>
      <c r="E12" s="5"/>
      <c r="F12" s="8" t="str">
        <f t="shared" ca="1" si="1"/>
        <v/>
      </c>
      <c r="G12" s="9" t="str">
        <f t="shared" ca="1" si="0"/>
        <v/>
      </c>
      <c r="H12" s="9" t="str">
        <f t="shared" ca="1" si="0"/>
        <v/>
      </c>
      <c r="I12" s="10" t="str">
        <f t="shared" ca="1" si="0"/>
        <v/>
      </c>
      <c r="J12" s="10" t="str">
        <f t="shared" ca="1" si="0"/>
        <v/>
      </c>
      <c r="K12" s="10" t="str">
        <f t="shared" ca="1" si="0"/>
        <v/>
      </c>
      <c r="L12" s="10" t="str">
        <f t="shared" ca="1" si="0"/>
        <v/>
      </c>
      <c r="M12" s="9" t="str">
        <f t="shared" ca="1" si="0"/>
        <v/>
      </c>
      <c r="N12" s="9" t="str">
        <f t="shared" ca="1" si="0"/>
        <v/>
      </c>
      <c r="O12" s="11" t="str">
        <f t="shared" ca="1" si="0"/>
        <v/>
      </c>
    </row>
    <row r="13" spans="1:15">
      <c r="A13" s="7" t="s">
        <v>7</v>
      </c>
      <c r="B13" s="5"/>
      <c r="C13" s="5"/>
      <c r="D13" s="29" t="s">
        <v>52</v>
      </c>
      <c r="E13" s="5"/>
      <c r="F13" s="8">
        <f t="shared" ca="1" si="1"/>
        <v>2246</v>
      </c>
      <c r="G13" s="9">
        <f t="shared" ca="1" si="0"/>
        <v>2048</v>
      </c>
      <c r="H13" s="9">
        <f t="shared" ca="1" si="0"/>
        <v>2001</v>
      </c>
      <c r="I13" s="10">
        <f t="shared" ca="1" si="0"/>
        <v>2.3488255872063935E-2</v>
      </c>
      <c r="J13" s="10">
        <f t="shared" ca="1" si="0"/>
        <v>0.97099999999999997</v>
      </c>
      <c r="K13" s="10">
        <f t="shared" ca="1" si="0"/>
        <v>0.96299999999999997</v>
      </c>
      <c r="L13" s="10">
        <f t="shared" ca="1" si="0"/>
        <v>8.3073727933540287E-3</v>
      </c>
      <c r="M13" s="9">
        <f t="shared" ca="1" si="0"/>
        <v>13392</v>
      </c>
      <c r="N13" s="9">
        <f t="shared" ca="1" si="0"/>
        <v>12984</v>
      </c>
      <c r="O13" s="11">
        <f t="shared" ca="1" si="0"/>
        <v>3.1423290203327126E-2</v>
      </c>
    </row>
    <row r="14" spans="1:15">
      <c r="A14" s="7" t="s">
        <v>7</v>
      </c>
      <c r="B14" s="5"/>
      <c r="C14" s="5"/>
      <c r="D14" s="29" t="s">
        <v>53</v>
      </c>
      <c r="E14" s="5"/>
      <c r="F14" s="8" t="str">
        <f t="shared" ca="1" si="1"/>
        <v/>
      </c>
      <c r="G14" s="9" t="str">
        <f t="shared" ca="1" si="0"/>
        <v/>
      </c>
      <c r="H14" s="9">
        <f t="shared" ca="1" si="0"/>
        <v>0</v>
      </c>
      <c r="I14" s="10" t="str">
        <f t="shared" ca="1" si="0"/>
        <v/>
      </c>
      <c r="J14" s="10" t="str">
        <f t="shared" ca="1" si="0"/>
        <v/>
      </c>
      <c r="K14" s="10">
        <f t="shared" ca="1" si="0"/>
        <v>0</v>
      </c>
      <c r="L14" s="10" t="str">
        <f t="shared" ca="1" si="0"/>
        <v/>
      </c>
      <c r="M14" s="9">
        <f t="shared" ca="1" si="0"/>
        <v>0</v>
      </c>
      <c r="N14" s="9">
        <f t="shared" ca="1" si="0"/>
        <v>0</v>
      </c>
      <c r="O14" s="11" t="str">
        <f t="shared" ca="1" si="0"/>
        <v/>
      </c>
    </row>
    <row r="15" spans="1:15">
      <c r="A15" s="7" t="s">
        <v>7</v>
      </c>
      <c r="B15" s="5"/>
      <c r="C15" s="5"/>
      <c r="D15" s="30" t="s">
        <v>54</v>
      </c>
      <c r="E15" s="5"/>
      <c r="F15" s="8">
        <f t="shared" ca="1" si="1"/>
        <v>1162</v>
      </c>
      <c r="G15" s="9">
        <f t="shared" ca="1" si="0"/>
        <v>1458</v>
      </c>
      <c r="H15" s="9">
        <f t="shared" ca="1" si="0"/>
        <v>1355</v>
      </c>
      <c r="I15" s="10">
        <f t="shared" ca="1" si="0"/>
        <v>7.6014760147601557E-2</v>
      </c>
      <c r="J15" s="10">
        <f t="shared" ca="1" si="0"/>
        <v>0.94599999999999995</v>
      </c>
      <c r="K15" s="10">
        <f t="shared" ca="1" si="0"/>
        <v>0.96699999999999997</v>
      </c>
      <c r="L15" s="10">
        <f t="shared" ca="1" si="0"/>
        <v>-2.1716649431230639E-2</v>
      </c>
      <c r="M15" s="9">
        <f t="shared" ca="1" si="0"/>
        <v>4808</v>
      </c>
      <c r="N15" s="9">
        <f t="shared" ca="1" si="0"/>
        <v>4566</v>
      </c>
      <c r="O15" s="11">
        <f t="shared" ca="1" si="0"/>
        <v>5.3000438020148977E-2</v>
      </c>
    </row>
    <row r="16" spans="1:15">
      <c r="A16" s="7" t="s">
        <v>8</v>
      </c>
      <c r="B16" s="5"/>
      <c r="C16" s="5"/>
      <c r="D16" s="29" t="s">
        <v>52</v>
      </c>
      <c r="E16" s="5"/>
      <c r="F16" s="8">
        <f t="shared" ca="1" si="1"/>
        <v>1511</v>
      </c>
      <c r="G16" s="9">
        <f t="shared" ca="1" si="0"/>
        <v>2336</v>
      </c>
      <c r="H16" s="9">
        <f t="shared" ca="1" si="0"/>
        <v>2273</v>
      </c>
      <c r="I16" s="10">
        <f t="shared" ca="1" si="0"/>
        <v>2.7716673999120145E-2</v>
      </c>
      <c r="J16" s="10">
        <f t="shared" ca="1" si="0"/>
        <v>0.96499999999999997</v>
      </c>
      <c r="K16" s="10">
        <f t="shared" ca="1" si="0"/>
        <v>0.95899999999999996</v>
      </c>
      <c r="L16" s="10">
        <f t="shared" ca="1" si="0"/>
        <v>6.2565172054223073E-3</v>
      </c>
      <c r="M16" s="9">
        <f t="shared" ca="1" si="0"/>
        <v>10219</v>
      </c>
      <c r="N16" s="9">
        <f t="shared" ca="1" si="0"/>
        <v>9885</v>
      </c>
      <c r="O16" s="11">
        <f t="shared" ca="1" si="0"/>
        <v>3.3788568538189123E-2</v>
      </c>
    </row>
    <row r="17" spans="1:15">
      <c r="A17" s="7" t="s">
        <v>8</v>
      </c>
      <c r="B17" s="5"/>
      <c r="C17" s="5"/>
      <c r="D17" s="29" t="s">
        <v>53</v>
      </c>
      <c r="E17" s="5"/>
      <c r="F17" s="8" t="str">
        <f t="shared" ca="1" si="1"/>
        <v/>
      </c>
      <c r="G17" s="9" t="str">
        <f t="shared" ca="1" si="0"/>
        <v/>
      </c>
      <c r="H17" s="9">
        <f t="shared" ca="1" si="0"/>
        <v>0</v>
      </c>
      <c r="I17" s="10" t="str">
        <f t="shared" ca="1" si="0"/>
        <v/>
      </c>
      <c r="J17" s="10" t="str">
        <f t="shared" ca="1" si="0"/>
        <v/>
      </c>
      <c r="K17" s="10">
        <f t="shared" ca="1" si="0"/>
        <v>0</v>
      </c>
      <c r="L17" s="10" t="str">
        <f t="shared" ca="1" si="0"/>
        <v/>
      </c>
      <c r="M17" s="9">
        <f t="shared" ca="1" si="0"/>
        <v>0</v>
      </c>
      <c r="N17" s="9">
        <f t="shared" ca="1" si="0"/>
        <v>0</v>
      </c>
      <c r="O17" s="11" t="str">
        <f t="shared" ca="1" si="0"/>
        <v/>
      </c>
    </row>
    <row r="18" spans="1:15">
      <c r="A18" s="7" t="s">
        <v>8</v>
      </c>
      <c r="B18" s="5"/>
      <c r="C18" s="5"/>
      <c r="D18" s="30" t="s">
        <v>54</v>
      </c>
      <c r="E18" s="5"/>
      <c r="F18" s="8" t="str">
        <f t="shared" ca="1" si="1"/>
        <v/>
      </c>
      <c r="G18" s="9" t="str">
        <f t="shared" ca="1" si="0"/>
        <v/>
      </c>
      <c r="H18" s="9" t="str">
        <f t="shared" ca="1" si="0"/>
        <v/>
      </c>
      <c r="I18" s="10" t="str">
        <f t="shared" ca="1" si="0"/>
        <v/>
      </c>
      <c r="J18" s="10" t="str">
        <f t="shared" ca="1" si="0"/>
        <v/>
      </c>
      <c r="K18" s="10" t="str">
        <f t="shared" ca="1" si="0"/>
        <v/>
      </c>
      <c r="L18" s="10" t="str">
        <f t="shared" ca="1" si="0"/>
        <v/>
      </c>
      <c r="M18" s="9" t="str">
        <f t="shared" ca="1" si="0"/>
        <v/>
      </c>
      <c r="N18" s="9" t="str">
        <f t="shared" ca="1" si="0"/>
        <v/>
      </c>
      <c r="O18" s="11" t="str">
        <f t="shared" ca="1" si="0"/>
        <v/>
      </c>
    </row>
    <row r="19" spans="1:15">
      <c r="A19" s="4" t="s">
        <v>2</v>
      </c>
      <c r="B19" s="5"/>
      <c r="C19" s="5"/>
      <c r="D19" s="5"/>
      <c r="E19" s="5"/>
      <c r="F19" s="8" t="str">
        <f t="shared" ca="1" si="1"/>
        <v/>
      </c>
      <c r="G19" s="9" t="str">
        <f t="shared" ca="1" si="1"/>
        <v/>
      </c>
      <c r="H19" s="9" t="str">
        <f t="shared" ca="1" si="1"/>
        <v/>
      </c>
      <c r="I19" s="10" t="str">
        <f t="shared" ca="1" si="1"/>
        <v/>
      </c>
      <c r="J19" s="10" t="str">
        <f t="shared" ca="1" si="1"/>
        <v/>
      </c>
      <c r="K19" s="10" t="str">
        <f t="shared" ca="1" si="1"/>
        <v/>
      </c>
      <c r="L19" s="10" t="str">
        <f t="shared" ca="1" si="1"/>
        <v/>
      </c>
      <c r="M19" s="9" t="str">
        <f t="shared" ca="1" si="1"/>
        <v/>
      </c>
      <c r="N19" s="9" t="str">
        <f t="shared" ca="1" si="1"/>
        <v/>
      </c>
      <c r="O19" s="11" t="str">
        <f t="shared" ca="1" si="1"/>
        <v/>
      </c>
    </row>
    <row r="20" spans="1:15">
      <c r="A20" s="7" t="s">
        <v>19</v>
      </c>
      <c r="B20" s="5"/>
      <c r="C20" s="5"/>
      <c r="D20" s="29" t="s">
        <v>52</v>
      </c>
      <c r="E20" s="5"/>
      <c r="F20" s="8">
        <f t="shared" ref="F20:O35" ca="1" si="2">IFERROR(INDEX(INDIRECT($D20&amp;"_Port!$A$1:$Z$100"),MATCH($A20,INDIRECT($D20&amp;"_Port!$A$1:$A$100"),0),MATCH(F$1,INDIRECT($D20&amp;"_Port!$A$1:$Z$1"),0)),"")</f>
        <v>4748</v>
      </c>
      <c r="G20" s="9">
        <f t="shared" ca="1" si="2"/>
        <v>1905</v>
      </c>
      <c r="H20" s="9">
        <f t="shared" ca="1" si="2"/>
        <v>1868</v>
      </c>
      <c r="I20" s="10">
        <f t="shared" ca="1" si="2"/>
        <v>1.9807280513918668E-2</v>
      </c>
      <c r="J20" s="10">
        <f t="shared" ca="1" si="2"/>
        <v>0.95599999999999996</v>
      </c>
      <c r="K20" s="10">
        <f t="shared" ca="1" si="2"/>
        <v>0.95799999999999996</v>
      </c>
      <c r="L20" s="10">
        <f t="shared" ca="1" si="2"/>
        <v>-2.0876826722338038E-3</v>
      </c>
      <c r="M20" s="9">
        <f t="shared" ca="1" si="2"/>
        <v>25956</v>
      </c>
      <c r="N20" s="9">
        <f t="shared" ca="1" si="2"/>
        <v>25499</v>
      </c>
      <c r="O20" s="11">
        <f t="shared" ca="1" si="2"/>
        <v>1.7922271461625838E-2</v>
      </c>
    </row>
    <row r="21" spans="1:15">
      <c r="A21" s="7" t="s">
        <v>19</v>
      </c>
      <c r="B21" s="5"/>
      <c r="C21" s="5"/>
      <c r="D21" s="29" t="s">
        <v>53</v>
      </c>
      <c r="E21" s="5"/>
      <c r="F21" s="8">
        <f t="shared" ca="1" si="2"/>
        <v>9381</v>
      </c>
      <c r="G21" s="9">
        <f t="shared" ca="1" si="2"/>
        <v>2134</v>
      </c>
      <c r="H21" s="9">
        <f t="shared" ca="1" si="2"/>
        <v>2053.8979788257943</v>
      </c>
      <c r="I21" s="10">
        <f t="shared" ca="1" si="2"/>
        <v>3.8999999999999924E-2</v>
      </c>
      <c r="J21" s="10">
        <f t="shared" ca="1" si="2"/>
        <v>0.95499999999999996</v>
      </c>
      <c r="K21" s="10">
        <f t="shared" ca="1" si="2"/>
        <v>0.95024875621890559</v>
      </c>
      <c r="L21" s="10">
        <f t="shared" ca="1" si="2"/>
        <v>4.9999999999998934E-3</v>
      </c>
      <c r="M21" s="9">
        <f t="shared" ca="1" si="2"/>
        <v>19118.19657</v>
      </c>
      <c r="N21" s="9">
        <f t="shared" ca="1" si="2"/>
        <v>18309.029031933696</v>
      </c>
      <c r="O21" s="11">
        <f t="shared" ca="1" si="2"/>
        <v>4.4194999999999762E-2</v>
      </c>
    </row>
    <row r="22" spans="1:15">
      <c r="A22" s="7" t="s">
        <v>19</v>
      </c>
      <c r="B22" s="5"/>
      <c r="C22" s="5"/>
      <c r="D22" s="30" t="s">
        <v>54</v>
      </c>
      <c r="E22" s="5"/>
      <c r="F22" s="8">
        <f t="shared" ca="1" si="2"/>
        <v>6547</v>
      </c>
      <c r="G22" s="9">
        <f t="shared" ca="1" si="2"/>
        <v>1476</v>
      </c>
      <c r="H22" s="9">
        <f t="shared" ca="1" si="2"/>
        <v>1409</v>
      </c>
      <c r="I22" s="10">
        <f t="shared" ca="1" si="2"/>
        <v>4.7551454932576398E-2</v>
      </c>
      <c r="J22" s="10">
        <f t="shared" ca="1" si="2"/>
        <v>0.95299999999999996</v>
      </c>
      <c r="K22" s="10">
        <f t="shared" ca="1" si="2"/>
        <v>0.96299999999999997</v>
      </c>
      <c r="L22" s="10">
        <f t="shared" ca="1" si="2"/>
        <v>-1.0384215991692591E-2</v>
      </c>
      <c r="M22" s="9">
        <f t="shared" ca="1" si="2"/>
        <v>27293</v>
      </c>
      <c r="N22" s="9">
        <f t="shared" ca="1" si="2"/>
        <v>26312</v>
      </c>
      <c r="O22" s="11">
        <f t="shared" ca="1" si="2"/>
        <v>3.7283368805107964E-2</v>
      </c>
    </row>
    <row r="23" spans="1:15">
      <c r="A23" s="7" t="s">
        <v>30</v>
      </c>
      <c r="B23" s="5"/>
      <c r="C23" s="5"/>
      <c r="D23" s="29" t="s">
        <v>52</v>
      </c>
      <c r="E23" s="5"/>
      <c r="F23" s="8" t="str">
        <f t="shared" ca="1" si="2"/>
        <v/>
      </c>
      <c r="G23" s="9" t="str">
        <f t="shared" ca="1" si="2"/>
        <v/>
      </c>
      <c r="H23" s="9" t="str">
        <f t="shared" ca="1" si="2"/>
        <v/>
      </c>
      <c r="I23" s="10" t="str">
        <f t="shared" ca="1" si="2"/>
        <v/>
      </c>
      <c r="J23" s="10" t="str">
        <f t="shared" ca="1" si="2"/>
        <v/>
      </c>
      <c r="K23" s="10" t="str">
        <f t="shared" ca="1" si="2"/>
        <v/>
      </c>
      <c r="L23" s="10" t="str">
        <f t="shared" ca="1" si="2"/>
        <v/>
      </c>
      <c r="M23" s="9" t="str">
        <f t="shared" ca="1" si="2"/>
        <v/>
      </c>
      <c r="N23" s="9" t="str">
        <f t="shared" ca="1" si="2"/>
        <v/>
      </c>
      <c r="O23" s="11" t="str">
        <f t="shared" ca="1" si="2"/>
        <v/>
      </c>
    </row>
    <row r="24" spans="1:15">
      <c r="A24" s="7" t="s">
        <v>30</v>
      </c>
      <c r="B24" s="5"/>
      <c r="C24" s="5"/>
      <c r="D24" s="29" t="s">
        <v>53</v>
      </c>
      <c r="E24" s="5"/>
      <c r="F24" s="8">
        <f t="shared" ca="1" si="2"/>
        <v>7400</v>
      </c>
      <c r="G24" s="9">
        <f t="shared" ca="1" si="2"/>
        <v>952</v>
      </c>
      <c r="H24" s="9">
        <f t="shared" ca="1" si="2"/>
        <v>924.27184466019412</v>
      </c>
      <c r="I24" s="10">
        <f t="shared" ca="1" si="2"/>
        <v>3.0000000000000027E-2</v>
      </c>
      <c r="J24" s="10">
        <f t="shared" ca="1" si="2"/>
        <v>0.95299999999999996</v>
      </c>
      <c r="K24" s="10">
        <f t="shared" ca="1" si="2"/>
        <v>0.94920318725099595</v>
      </c>
      <c r="L24" s="10">
        <f t="shared" ca="1" si="2"/>
        <v>4.0000000000000036E-3</v>
      </c>
      <c r="M24" s="9">
        <f t="shared" ca="1" si="2"/>
        <v>6713.6943999999994</v>
      </c>
      <c r="N24" s="9">
        <f t="shared" ca="1" si="2"/>
        <v>6492.1811781998213</v>
      </c>
      <c r="O24" s="11">
        <f t="shared" ca="1" si="2"/>
        <v>3.4119999999999928E-2</v>
      </c>
    </row>
    <row r="25" spans="1:15">
      <c r="A25" s="7" t="s">
        <v>30</v>
      </c>
      <c r="B25" s="5"/>
      <c r="C25" s="5"/>
      <c r="D25" s="30" t="s">
        <v>54</v>
      </c>
      <c r="E25" s="5"/>
      <c r="F25" s="8" t="str">
        <f t="shared" ca="1" si="2"/>
        <v/>
      </c>
      <c r="G25" s="9" t="str">
        <f t="shared" ca="1" si="2"/>
        <v/>
      </c>
      <c r="H25" s="9" t="str">
        <f t="shared" ca="1" si="2"/>
        <v/>
      </c>
      <c r="I25" s="10" t="str">
        <f t="shared" ca="1" si="2"/>
        <v/>
      </c>
      <c r="J25" s="10" t="str">
        <f t="shared" ca="1" si="2"/>
        <v/>
      </c>
      <c r="K25" s="10" t="str">
        <f t="shared" ca="1" si="2"/>
        <v/>
      </c>
      <c r="L25" s="10" t="str">
        <f t="shared" ca="1" si="2"/>
        <v/>
      </c>
      <c r="M25" s="9" t="str">
        <f t="shared" ca="1" si="2"/>
        <v/>
      </c>
      <c r="N25" s="9" t="str">
        <f t="shared" ca="1" si="2"/>
        <v/>
      </c>
      <c r="O25" s="11" t="str">
        <f t="shared" ca="1" si="2"/>
        <v/>
      </c>
    </row>
    <row r="26" spans="1:15">
      <c r="A26" s="7" t="s">
        <v>50</v>
      </c>
      <c r="B26" s="5"/>
      <c r="C26" s="5"/>
      <c r="D26" s="29" t="s">
        <v>52</v>
      </c>
      <c r="E26" s="5"/>
      <c r="F26" s="8" t="str">
        <f t="shared" ca="1" si="2"/>
        <v/>
      </c>
      <c r="G26" s="9" t="str">
        <f t="shared" ca="1" si="2"/>
        <v/>
      </c>
      <c r="H26" s="9" t="str">
        <f t="shared" ca="1" si="2"/>
        <v/>
      </c>
      <c r="I26" s="10" t="str">
        <f t="shared" ca="1" si="2"/>
        <v/>
      </c>
      <c r="J26" s="10" t="str">
        <f t="shared" ca="1" si="2"/>
        <v/>
      </c>
      <c r="K26" s="10" t="str">
        <f t="shared" ca="1" si="2"/>
        <v/>
      </c>
      <c r="L26" s="10" t="str">
        <f t="shared" ca="1" si="2"/>
        <v/>
      </c>
      <c r="M26" s="9" t="str">
        <f t="shared" ca="1" si="2"/>
        <v/>
      </c>
      <c r="N26" s="9" t="str">
        <f t="shared" ca="1" si="2"/>
        <v/>
      </c>
      <c r="O26" s="11" t="str">
        <f t="shared" ca="1" si="2"/>
        <v/>
      </c>
    </row>
    <row r="27" spans="1:15">
      <c r="A27" s="7" t="s">
        <v>50</v>
      </c>
      <c r="B27" s="5"/>
      <c r="C27" s="5"/>
      <c r="D27" s="29" t="s">
        <v>53</v>
      </c>
      <c r="E27" s="5"/>
      <c r="F27" s="8" t="str">
        <f t="shared" ca="1" si="2"/>
        <v/>
      </c>
      <c r="G27" s="9" t="str">
        <f t="shared" ca="1" si="2"/>
        <v/>
      </c>
      <c r="H27" s="9" t="str">
        <f t="shared" ca="1" si="2"/>
        <v/>
      </c>
      <c r="I27" s="10" t="str">
        <f t="shared" ca="1" si="2"/>
        <v/>
      </c>
      <c r="J27" s="10" t="str">
        <f t="shared" ca="1" si="2"/>
        <v/>
      </c>
      <c r="K27" s="10" t="str">
        <f t="shared" ca="1" si="2"/>
        <v/>
      </c>
      <c r="L27" s="10" t="str">
        <f t="shared" ca="1" si="2"/>
        <v/>
      </c>
      <c r="M27" s="9" t="str">
        <f t="shared" ca="1" si="2"/>
        <v/>
      </c>
      <c r="N27" s="9" t="str">
        <f t="shared" ca="1" si="2"/>
        <v/>
      </c>
      <c r="O27" s="11" t="str">
        <f t="shared" ca="1" si="2"/>
        <v/>
      </c>
    </row>
    <row r="28" spans="1:15">
      <c r="A28" s="7" t="s">
        <v>50</v>
      </c>
      <c r="B28" s="5"/>
      <c r="C28" s="5"/>
      <c r="D28" s="30" t="s">
        <v>54</v>
      </c>
      <c r="E28" s="5"/>
      <c r="F28" s="8">
        <f t="shared" ca="1" si="2"/>
        <v>1643</v>
      </c>
      <c r="G28" s="9">
        <f t="shared" ca="1" si="2"/>
        <v>1101</v>
      </c>
      <c r="H28" s="9">
        <f t="shared" ca="1" si="2"/>
        <v>1078</v>
      </c>
      <c r="I28" s="10">
        <f t="shared" ca="1" si="2"/>
        <v>2.1335807050092859E-2</v>
      </c>
      <c r="J28" s="10">
        <f t="shared" ca="1" si="2"/>
        <v>0.95899999999999996</v>
      </c>
      <c r="K28" s="10">
        <f t="shared" ca="1" si="2"/>
        <v>0.94699999999999995</v>
      </c>
      <c r="L28" s="10">
        <f t="shared" ca="1" si="2"/>
        <v>1.2671594508975703E-2</v>
      </c>
      <c r="M28" s="9">
        <f t="shared" ca="1" si="2"/>
        <v>4955</v>
      </c>
      <c r="N28" s="9">
        <f t="shared" ca="1" si="2"/>
        <v>4791</v>
      </c>
      <c r="O28" s="11">
        <f t="shared" ca="1" si="2"/>
        <v>3.4230849509496952E-2</v>
      </c>
    </row>
    <row r="29" spans="1:15">
      <c r="A29" s="7" t="s">
        <v>48</v>
      </c>
      <c r="B29" s="5"/>
      <c r="C29" s="5"/>
      <c r="D29" s="29" t="s">
        <v>52</v>
      </c>
      <c r="E29" s="5"/>
      <c r="F29" s="8" t="str">
        <f t="shared" ca="1" si="2"/>
        <v/>
      </c>
      <c r="G29" s="9" t="str">
        <f t="shared" ca="1" si="2"/>
        <v/>
      </c>
      <c r="H29" s="9" t="str">
        <f t="shared" ca="1" si="2"/>
        <v/>
      </c>
      <c r="I29" s="10" t="str">
        <f t="shared" ca="1" si="2"/>
        <v/>
      </c>
      <c r="J29" s="10" t="str">
        <f t="shared" ca="1" si="2"/>
        <v/>
      </c>
      <c r="K29" s="10" t="str">
        <f t="shared" ca="1" si="2"/>
        <v/>
      </c>
      <c r="L29" s="10" t="str">
        <f t="shared" ca="1" si="2"/>
        <v/>
      </c>
      <c r="M29" s="9" t="str">
        <f t="shared" ca="1" si="2"/>
        <v/>
      </c>
      <c r="N29" s="9" t="str">
        <f t="shared" ca="1" si="2"/>
        <v/>
      </c>
      <c r="O29" s="11" t="str">
        <f t="shared" ca="1" si="2"/>
        <v/>
      </c>
    </row>
    <row r="30" spans="1:15">
      <c r="A30" s="7" t="s">
        <v>48</v>
      </c>
      <c r="B30" s="5"/>
      <c r="C30" s="5"/>
      <c r="D30" s="29" t="s">
        <v>53</v>
      </c>
      <c r="E30" s="5"/>
      <c r="F30" s="8" t="str">
        <f t="shared" ca="1" si="2"/>
        <v/>
      </c>
      <c r="G30" s="9" t="str">
        <f t="shared" ca="1" si="2"/>
        <v/>
      </c>
      <c r="H30" s="9" t="str">
        <f t="shared" ca="1" si="2"/>
        <v/>
      </c>
      <c r="I30" s="10" t="str">
        <f t="shared" ca="1" si="2"/>
        <v/>
      </c>
      <c r="J30" s="10" t="str">
        <f t="shared" ca="1" si="2"/>
        <v/>
      </c>
      <c r="K30" s="10" t="str">
        <f t="shared" ca="1" si="2"/>
        <v/>
      </c>
      <c r="L30" s="10" t="str">
        <f t="shared" ca="1" si="2"/>
        <v/>
      </c>
      <c r="M30" s="9" t="str">
        <f t="shared" ca="1" si="2"/>
        <v/>
      </c>
      <c r="N30" s="9" t="str">
        <f t="shared" ca="1" si="2"/>
        <v/>
      </c>
      <c r="O30" s="11" t="str">
        <f t="shared" ca="1" si="2"/>
        <v/>
      </c>
    </row>
    <row r="31" spans="1:15">
      <c r="A31" s="7" t="s">
        <v>48</v>
      </c>
      <c r="B31" s="5"/>
      <c r="C31" s="5"/>
      <c r="D31" s="30" t="s">
        <v>54</v>
      </c>
      <c r="E31" s="5"/>
      <c r="F31" s="8">
        <f t="shared" ca="1" si="2"/>
        <v>1180</v>
      </c>
      <c r="G31" s="9">
        <f t="shared" ca="1" si="2"/>
        <v>1304</v>
      </c>
      <c r="H31" s="9">
        <f t="shared" ca="1" si="2"/>
        <v>1241</v>
      </c>
      <c r="I31" s="10">
        <f t="shared" ca="1" si="2"/>
        <v>5.0765511684125686E-2</v>
      </c>
      <c r="J31" s="10">
        <f t="shared" ca="1" si="2"/>
        <v>0.93899999999999995</v>
      </c>
      <c r="K31" s="10">
        <f t="shared" ca="1" si="2"/>
        <v>0.94499999999999995</v>
      </c>
      <c r="L31" s="10">
        <f t="shared" ca="1" si="2"/>
        <v>-6.3492063492063266E-3</v>
      </c>
      <c r="M31" s="9">
        <f t="shared" ca="1" si="2"/>
        <v>3917</v>
      </c>
      <c r="N31" s="9">
        <f t="shared" ca="1" si="2"/>
        <v>3753</v>
      </c>
      <c r="O31" s="11">
        <f t="shared" ca="1" si="2"/>
        <v>4.3698374633626358E-2</v>
      </c>
    </row>
    <row r="32" spans="1:15">
      <c r="A32" s="7" t="s">
        <v>43</v>
      </c>
      <c r="B32" s="5"/>
      <c r="C32" s="5"/>
      <c r="D32" s="29" t="s">
        <v>52</v>
      </c>
      <c r="E32" s="5"/>
      <c r="F32" s="8" t="str">
        <f t="shared" ca="1" si="2"/>
        <v/>
      </c>
      <c r="G32" s="9" t="str">
        <f t="shared" ca="1" si="2"/>
        <v/>
      </c>
      <c r="H32" s="9" t="str">
        <f t="shared" ca="1" si="2"/>
        <v/>
      </c>
      <c r="I32" s="10" t="str">
        <f t="shared" ca="1" si="2"/>
        <v/>
      </c>
      <c r="J32" s="10" t="str">
        <f t="shared" ca="1" si="2"/>
        <v/>
      </c>
      <c r="K32" s="10" t="str">
        <f t="shared" ca="1" si="2"/>
        <v/>
      </c>
      <c r="L32" s="10" t="str">
        <f t="shared" ca="1" si="2"/>
        <v/>
      </c>
      <c r="M32" s="9" t="str">
        <f t="shared" ca="1" si="2"/>
        <v/>
      </c>
      <c r="N32" s="9" t="str">
        <f t="shared" ca="1" si="2"/>
        <v/>
      </c>
      <c r="O32" s="11" t="str">
        <f t="shared" ca="1" si="2"/>
        <v/>
      </c>
    </row>
    <row r="33" spans="1:15">
      <c r="A33" s="7" t="s">
        <v>43</v>
      </c>
      <c r="B33" s="5"/>
      <c r="C33" s="5"/>
      <c r="D33" s="29" t="s">
        <v>53</v>
      </c>
      <c r="E33" s="5"/>
      <c r="F33" s="8" t="str">
        <f t="shared" ca="1" si="2"/>
        <v/>
      </c>
      <c r="G33" s="9" t="str">
        <f t="shared" ca="1" si="2"/>
        <v/>
      </c>
      <c r="H33" s="9" t="str">
        <f t="shared" ca="1" si="2"/>
        <v/>
      </c>
      <c r="I33" s="10" t="str">
        <f t="shared" ca="1" si="2"/>
        <v/>
      </c>
      <c r="J33" s="10" t="str">
        <f t="shared" ca="1" si="2"/>
        <v/>
      </c>
      <c r="K33" s="10" t="str">
        <f t="shared" ca="1" si="2"/>
        <v/>
      </c>
      <c r="L33" s="10" t="str">
        <f t="shared" ca="1" si="2"/>
        <v/>
      </c>
      <c r="M33" s="9" t="str">
        <f t="shared" ca="1" si="2"/>
        <v/>
      </c>
      <c r="N33" s="9" t="str">
        <f t="shared" ca="1" si="2"/>
        <v/>
      </c>
      <c r="O33" s="11" t="str">
        <f t="shared" ca="1" si="2"/>
        <v/>
      </c>
    </row>
    <row r="34" spans="1:15">
      <c r="A34" s="7" t="s">
        <v>43</v>
      </c>
      <c r="B34" s="5"/>
      <c r="C34" s="5"/>
      <c r="D34" s="30" t="s">
        <v>54</v>
      </c>
      <c r="E34" s="5"/>
      <c r="F34" s="8">
        <f t="shared" ca="1" si="2"/>
        <v>2929</v>
      </c>
      <c r="G34" s="9">
        <f t="shared" ca="1" si="2"/>
        <v>1471</v>
      </c>
      <c r="H34" s="9">
        <f t="shared" ca="1" si="2"/>
        <v>1415</v>
      </c>
      <c r="I34" s="10">
        <f t="shared" ca="1" si="2"/>
        <v>3.9575971731448778E-2</v>
      </c>
      <c r="J34" s="10">
        <f t="shared" ca="1" si="2"/>
        <v>0.95599999999999996</v>
      </c>
      <c r="K34" s="10">
        <f t="shared" ca="1" si="2"/>
        <v>0.95799999999999996</v>
      </c>
      <c r="L34" s="10">
        <f t="shared" ca="1" si="2"/>
        <v>-2.0876826722338038E-3</v>
      </c>
      <c r="M34" s="9">
        <f t="shared" ca="1" si="2"/>
        <v>12017</v>
      </c>
      <c r="N34" s="9">
        <f t="shared" ca="1" si="2"/>
        <v>11592</v>
      </c>
      <c r="O34" s="11">
        <f t="shared" ca="1" si="2"/>
        <v>3.6663216011042055E-2</v>
      </c>
    </row>
    <row r="35" spans="1:15">
      <c r="A35" s="4" t="s">
        <v>3</v>
      </c>
      <c r="B35" s="5"/>
      <c r="C35" s="5"/>
      <c r="D35" s="5"/>
      <c r="E35" s="5"/>
      <c r="F35" s="8" t="str">
        <f t="shared" ca="1" si="2"/>
        <v/>
      </c>
      <c r="G35" s="9" t="str">
        <f t="shared" ca="1" si="2"/>
        <v/>
      </c>
      <c r="H35" s="9" t="str">
        <f t="shared" ca="1" si="2"/>
        <v/>
      </c>
      <c r="I35" s="10" t="str">
        <f t="shared" ca="1" si="2"/>
        <v/>
      </c>
      <c r="J35" s="10" t="str">
        <f t="shared" ca="1" si="2"/>
        <v/>
      </c>
      <c r="K35" s="10" t="str">
        <f t="shared" ca="1" si="2"/>
        <v/>
      </c>
      <c r="L35" s="10" t="str">
        <f t="shared" ca="1" si="2"/>
        <v/>
      </c>
      <c r="M35" s="9" t="str">
        <f t="shared" ca="1" si="2"/>
        <v/>
      </c>
      <c r="N35" s="9" t="str">
        <f t="shared" ca="1" si="2"/>
        <v/>
      </c>
      <c r="O35" s="11" t="str">
        <f t="shared" ca="1" si="2"/>
        <v/>
      </c>
    </row>
    <row r="36" spans="1:15">
      <c r="A36" s="7" t="s">
        <v>20</v>
      </c>
      <c r="B36" s="5"/>
      <c r="C36" s="5"/>
      <c r="D36" s="29" t="s">
        <v>52</v>
      </c>
      <c r="E36" s="5"/>
      <c r="F36" s="8">
        <f t="shared" ref="F36:O51" ca="1" si="3">IFERROR(INDEX(INDIRECT($D36&amp;"_Port!$A$1:$Z$100"),MATCH($A36,INDIRECT($D36&amp;"_Port!$A$1:$A$100"),0),MATCH(F$1,INDIRECT($D36&amp;"_Port!$A$1:$Z$1"),0)),"")</f>
        <v>1908</v>
      </c>
      <c r="G36" s="9">
        <f t="shared" ca="1" si="3"/>
        <v>1556</v>
      </c>
      <c r="H36" s="9">
        <f t="shared" ca="1" si="3"/>
        <v>1411</v>
      </c>
      <c r="I36" s="10">
        <f t="shared" ca="1" si="3"/>
        <v>0.10276399716513107</v>
      </c>
      <c r="J36" s="10">
        <f t="shared" ca="1" si="3"/>
        <v>0.95599999999999996</v>
      </c>
      <c r="K36" s="10">
        <f t="shared" ca="1" si="3"/>
        <v>0.94799999999999995</v>
      </c>
      <c r="L36" s="10">
        <f t="shared" ca="1" si="3"/>
        <v>8.4388185654007408E-3</v>
      </c>
      <c r="M36" s="9">
        <f t="shared" ca="1" si="3"/>
        <v>8512</v>
      </c>
      <c r="N36" s="9">
        <f t="shared" ca="1" si="3"/>
        <v>7663</v>
      </c>
      <c r="O36" s="11">
        <f t="shared" ca="1" si="3"/>
        <v>0.11079211796946375</v>
      </c>
    </row>
    <row r="37" spans="1:15">
      <c r="A37" s="7" t="s">
        <v>20</v>
      </c>
      <c r="B37" s="5"/>
      <c r="C37" s="5"/>
      <c r="D37" s="29" t="s">
        <v>53</v>
      </c>
      <c r="E37" s="5"/>
      <c r="F37" s="8">
        <f t="shared" ca="1" si="3"/>
        <v>8710</v>
      </c>
      <c r="G37" s="9">
        <f t="shared" ca="1" si="3"/>
        <v>1502</v>
      </c>
      <c r="H37" s="9">
        <f t="shared" ca="1" si="3"/>
        <v>1421.0028382213814</v>
      </c>
      <c r="I37" s="10">
        <f t="shared" ca="1" si="3"/>
        <v>5.699999999999994E-2</v>
      </c>
      <c r="J37" s="10">
        <f t="shared" ca="1" si="3"/>
        <v>0.94499999999999995</v>
      </c>
      <c r="K37" s="10">
        <f t="shared" ca="1" si="3"/>
        <v>0.94029850746268662</v>
      </c>
      <c r="L37" s="10">
        <f t="shared" ca="1" si="3"/>
        <v>4.9999999999998934E-3</v>
      </c>
      <c r="M37" s="9">
        <f t="shared" ca="1" si="3"/>
        <v>12362.886899999998</v>
      </c>
      <c r="N37" s="9">
        <f t="shared" ca="1" si="3"/>
        <v>11638.013245033115</v>
      </c>
      <c r="O37" s="11">
        <f t="shared" ca="1" si="3"/>
        <v>6.2284999999999702E-2</v>
      </c>
    </row>
    <row r="38" spans="1:15">
      <c r="A38" s="7" t="s">
        <v>20</v>
      </c>
      <c r="B38" s="5"/>
      <c r="C38" s="5"/>
      <c r="D38" s="30" t="s">
        <v>54</v>
      </c>
      <c r="E38" s="5"/>
      <c r="F38" s="8">
        <f t="shared" ca="1" si="3"/>
        <v>104</v>
      </c>
      <c r="G38" s="9">
        <f t="shared" ca="1" si="3"/>
        <v>1483</v>
      </c>
      <c r="H38" s="9">
        <f t="shared" ca="1" si="3"/>
        <v>1432</v>
      </c>
      <c r="I38" s="10">
        <f t="shared" ca="1" si="3"/>
        <v>3.5614525139664899E-2</v>
      </c>
      <c r="J38" s="10">
        <f t="shared" ca="1" si="3"/>
        <v>0.98599999999999999</v>
      </c>
      <c r="K38" s="10">
        <f t="shared" ca="1" si="3"/>
        <v>0.95599999999999996</v>
      </c>
      <c r="L38" s="10">
        <f t="shared" ca="1" si="3"/>
        <v>3.1380753138075423E-2</v>
      </c>
      <c r="M38" s="9">
        <f t="shared" ca="1" si="3"/>
        <v>456</v>
      </c>
      <c r="N38" s="9">
        <f t="shared" ca="1" si="3"/>
        <v>427</v>
      </c>
      <c r="O38" s="11">
        <f t="shared" ca="1" si="3"/>
        <v>6.7915690866510614E-2</v>
      </c>
    </row>
    <row r="39" spans="1:15">
      <c r="A39" s="22" t="s">
        <v>32</v>
      </c>
      <c r="B39" s="5"/>
      <c r="C39" s="5"/>
      <c r="D39" s="5"/>
      <c r="E39" s="5"/>
      <c r="F39" s="8" t="str">
        <f t="shared" ca="1" si="3"/>
        <v/>
      </c>
      <c r="G39" s="9" t="str">
        <f t="shared" ca="1" si="3"/>
        <v/>
      </c>
      <c r="H39" s="9" t="str">
        <f t="shared" ca="1" si="3"/>
        <v/>
      </c>
      <c r="I39" s="10" t="str">
        <f t="shared" ca="1" si="3"/>
        <v/>
      </c>
      <c r="J39" s="10" t="str">
        <f t="shared" ca="1" si="3"/>
        <v/>
      </c>
      <c r="K39" s="10" t="str">
        <f t="shared" ca="1" si="3"/>
        <v/>
      </c>
      <c r="L39" s="10" t="str">
        <f t="shared" ca="1" si="3"/>
        <v/>
      </c>
      <c r="M39" s="9" t="str">
        <f t="shared" ca="1" si="3"/>
        <v/>
      </c>
      <c r="N39" s="9" t="str">
        <f t="shared" ca="1" si="3"/>
        <v/>
      </c>
      <c r="O39" s="11" t="str">
        <f t="shared" ca="1" si="3"/>
        <v/>
      </c>
    </row>
    <row r="40" spans="1:15">
      <c r="A40" s="7" t="s">
        <v>44</v>
      </c>
      <c r="B40" s="5"/>
      <c r="C40" s="5"/>
      <c r="D40" s="29" t="s">
        <v>52</v>
      </c>
      <c r="E40" s="5"/>
      <c r="F40" s="8" t="str">
        <f t="shared" ca="1" si="3"/>
        <v/>
      </c>
      <c r="G40" s="9" t="str">
        <f t="shared" ca="1" si="3"/>
        <v/>
      </c>
      <c r="H40" s="9" t="str">
        <f t="shared" ca="1" si="3"/>
        <v/>
      </c>
      <c r="I40" s="10" t="str">
        <f t="shared" ca="1" si="3"/>
        <v/>
      </c>
      <c r="J40" s="10" t="str">
        <f t="shared" ca="1" si="3"/>
        <v/>
      </c>
      <c r="K40" s="10" t="str">
        <f t="shared" ca="1" si="3"/>
        <v/>
      </c>
      <c r="L40" s="10" t="str">
        <f t="shared" ca="1" si="3"/>
        <v/>
      </c>
      <c r="M40" s="9" t="str">
        <f t="shared" ca="1" si="3"/>
        <v/>
      </c>
      <c r="N40" s="9" t="str">
        <f t="shared" ca="1" si="3"/>
        <v/>
      </c>
      <c r="O40" s="11" t="str">
        <f t="shared" ca="1" si="3"/>
        <v/>
      </c>
    </row>
    <row r="41" spans="1:15">
      <c r="A41" s="7" t="s">
        <v>44</v>
      </c>
      <c r="B41" s="5"/>
      <c r="C41" s="5"/>
      <c r="D41" s="29" t="s">
        <v>53</v>
      </c>
      <c r="E41" s="5"/>
      <c r="F41" s="8">
        <f t="shared" ca="1" si="3"/>
        <v>12253</v>
      </c>
      <c r="G41" s="9">
        <f t="shared" ca="1" si="3"/>
        <v>1464</v>
      </c>
      <c r="H41" s="9">
        <f t="shared" ca="1" si="3"/>
        <v>1402.2988505747126</v>
      </c>
      <c r="I41" s="10">
        <f t="shared" ca="1" si="3"/>
        <v>4.4000000000000039E-2</v>
      </c>
      <c r="J41" s="10">
        <f t="shared" ca="1" si="3"/>
        <v>0.95199999999999996</v>
      </c>
      <c r="K41" s="10">
        <f t="shared" ca="1" si="3"/>
        <v>0.94444444444444442</v>
      </c>
      <c r="L41" s="10">
        <f t="shared" ca="1" si="3"/>
        <v>8.0000000000000071E-3</v>
      </c>
      <c r="M41" s="9">
        <f t="shared" ca="1" si="3"/>
        <v>17077.349183999999</v>
      </c>
      <c r="N41" s="9">
        <f t="shared" ca="1" si="3"/>
        <v>16227.791826309069</v>
      </c>
      <c r="O41" s="11">
        <f t="shared" ca="1" si="3"/>
        <v>5.2351999999999954E-2</v>
      </c>
    </row>
    <row r="42" spans="1:15">
      <c r="A42" s="7" t="s">
        <v>44</v>
      </c>
      <c r="B42" s="5"/>
      <c r="C42" s="5"/>
      <c r="D42" s="30" t="s">
        <v>54</v>
      </c>
      <c r="E42" s="5"/>
      <c r="F42" s="8">
        <f t="shared" ca="1" si="3"/>
        <v>2471</v>
      </c>
      <c r="G42" s="9">
        <f t="shared" ca="1" si="3"/>
        <v>1928</v>
      </c>
      <c r="H42" s="9">
        <f t="shared" ca="1" si="3"/>
        <v>1783</v>
      </c>
      <c r="I42" s="10">
        <f t="shared" ca="1" si="3"/>
        <v>8.1323611890072867E-2</v>
      </c>
      <c r="J42" s="10">
        <f t="shared" ca="1" si="3"/>
        <v>0.97</v>
      </c>
      <c r="K42" s="10">
        <f t="shared" ca="1" si="3"/>
        <v>0.97199999999999998</v>
      </c>
      <c r="L42" s="10">
        <f t="shared" ca="1" si="3"/>
        <v>-2.057613168724326E-3</v>
      </c>
      <c r="M42" s="9">
        <f t="shared" ca="1" si="3"/>
        <v>13800</v>
      </c>
      <c r="N42" s="9">
        <f t="shared" ca="1" si="3"/>
        <v>12787</v>
      </c>
      <c r="O42" s="11">
        <f t="shared" ca="1" si="3"/>
        <v>7.9221083913349588E-2</v>
      </c>
    </row>
    <row r="43" spans="1:15">
      <c r="A43" s="7" t="s">
        <v>35</v>
      </c>
      <c r="B43" s="5"/>
      <c r="C43" s="5"/>
      <c r="D43" s="29" t="s">
        <v>52</v>
      </c>
      <c r="E43" s="5"/>
      <c r="F43" s="8" t="str">
        <f t="shared" ca="1" si="3"/>
        <v/>
      </c>
      <c r="G43" s="9" t="str">
        <f t="shared" ca="1" si="3"/>
        <v/>
      </c>
      <c r="H43" s="9" t="str">
        <f t="shared" ca="1" si="3"/>
        <v/>
      </c>
      <c r="I43" s="10" t="str">
        <f t="shared" ca="1" si="3"/>
        <v/>
      </c>
      <c r="J43" s="10" t="str">
        <f t="shared" ca="1" si="3"/>
        <v/>
      </c>
      <c r="K43" s="10" t="str">
        <f t="shared" ca="1" si="3"/>
        <v/>
      </c>
      <c r="L43" s="10" t="str">
        <f t="shared" ca="1" si="3"/>
        <v/>
      </c>
      <c r="M43" s="9" t="str">
        <f t="shared" ca="1" si="3"/>
        <v/>
      </c>
      <c r="N43" s="9" t="str">
        <f t="shared" ca="1" si="3"/>
        <v/>
      </c>
      <c r="O43" s="11" t="str">
        <f t="shared" ca="1" si="3"/>
        <v/>
      </c>
    </row>
    <row r="44" spans="1:15">
      <c r="A44" s="7" t="s">
        <v>35</v>
      </c>
      <c r="B44" s="5"/>
      <c r="C44" s="5"/>
      <c r="D44" s="29" t="s">
        <v>53</v>
      </c>
      <c r="E44" s="5"/>
      <c r="F44" s="8">
        <f t="shared" ca="1" si="3"/>
        <v>6413</v>
      </c>
      <c r="G44" s="9">
        <f t="shared" ca="1" si="3"/>
        <v>1085</v>
      </c>
      <c r="H44" s="9">
        <f t="shared" ca="1" si="3"/>
        <v>1035.3053435114502</v>
      </c>
      <c r="I44" s="10">
        <f t="shared" ca="1" si="3"/>
        <v>4.8000000000000043E-2</v>
      </c>
      <c r="J44" s="10">
        <f t="shared" ca="1" si="3"/>
        <v>0.95399999999999996</v>
      </c>
      <c r="K44" s="10">
        <f t="shared" ca="1" si="3"/>
        <v>0.9464285714285714</v>
      </c>
      <c r="L44" s="10">
        <f t="shared" ca="1" si="3"/>
        <v>8.0000000000000071E-3</v>
      </c>
      <c r="M44" s="9">
        <f t="shared" ca="1" si="3"/>
        <v>6638.0321699999995</v>
      </c>
      <c r="N44" s="9">
        <f t="shared" ca="1" si="3"/>
        <v>6283.7303196564872</v>
      </c>
      <c r="O44" s="11">
        <f t="shared" ca="1" si="3"/>
        <v>5.6384000000000212E-2</v>
      </c>
    </row>
    <row r="45" spans="1:15">
      <c r="A45" s="7" t="s">
        <v>35</v>
      </c>
      <c r="B45" s="5"/>
      <c r="C45" s="5"/>
      <c r="D45" s="30" t="s">
        <v>54</v>
      </c>
      <c r="E45" s="5"/>
      <c r="F45" s="8">
        <f t="shared" ca="1" si="3"/>
        <v>1481</v>
      </c>
      <c r="G45" s="9">
        <f t="shared" ca="1" si="3"/>
        <v>881</v>
      </c>
      <c r="H45" s="9">
        <f t="shared" ca="1" si="3"/>
        <v>851</v>
      </c>
      <c r="I45" s="10">
        <f t="shared" ca="1" si="3"/>
        <v>3.5252643948296081E-2</v>
      </c>
      <c r="J45" s="10">
        <f t="shared" ca="1" si="3"/>
        <v>0.94199999999999995</v>
      </c>
      <c r="K45" s="10">
        <f t="shared" ca="1" si="3"/>
        <v>0.94699999999999995</v>
      </c>
      <c r="L45" s="10">
        <f t="shared" ca="1" si="3"/>
        <v>-5.2798310454065245E-3</v>
      </c>
      <c r="M45" s="9">
        <f t="shared" ca="1" si="3"/>
        <v>3689</v>
      </c>
      <c r="N45" s="9">
        <f t="shared" ca="1" si="3"/>
        <v>3581</v>
      </c>
      <c r="O45" s="11">
        <f t="shared" ca="1" si="3"/>
        <v>3.0159173415247098E-2</v>
      </c>
    </row>
    <row r="46" spans="1:15">
      <c r="A46" s="7" t="s">
        <v>45</v>
      </c>
      <c r="B46" s="5"/>
      <c r="C46" s="5"/>
      <c r="D46" s="29" t="s">
        <v>52</v>
      </c>
      <c r="E46" s="5"/>
      <c r="F46" s="8" t="str">
        <f t="shared" ca="1" si="3"/>
        <v/>
      </c>
      <c r="G46" s="9" t="str">
        <f t="shared" ca="1" si="3"/>
        <v/>
      </c>
      <c r="H46" s="9" t="str">
        <f t="shared" ca="1" si="3"/>
        <v/>
      </c>
      <c r="I46" s="10" t="str">
        <f t="shared" ca="1" si="3"/>
        <v/>
      </c>
      <c r="J46" s="10" t="str">
        <f t="shared" ca="1" si="3"/>
        <v/>
      </c>
      <c r="K46" s="10" t="str">
        <f t="shared" ca="1" si="3"/>
        <v/>
      </c>
      <c r="L46" s="10" t="str">
        <f t="shared" ca="1" si="3"/>
        <v/>
      </c>
      <c r="M46" s="9" t="str">
        <f t="shared" ca="1" si="3"/>
        <v/>
      </c>
      <c r="N46" s="9" t="str">
        <f t="shared" ca="1" si="3"/>
        <v/>
      </c>
      <c r="O46" s="11" t="str">
        <f t="shared" ca="1" si="3"/>
        <v/>
      </c>
    </row>
    <row r="47" spans="1:15">
      <c r="A47" s="7" t="s">
        <v>45</v>
      </c>
      <c r="B47" s="5"/>
      <c r="C47" s="5"/>
      <c r="D47" s="29" t="s">
        <v>53</v>
      </c>
      <c r="E47" s="5"/>
      <c r="F47" s="8" t="str">
        <f t="shared" ca="1" si="3"/>
        <v/>
      </c>
      <c r="G47" s="9" t="str">
        <f t="shared" ca="1" si="3"/>
        <v/>
      </c>
      <c r="H47" s="9" t="str">
        <f t="shared" ca="1" si="3"/>
        <v/>
      </c>
      <c r="I47" s="10" t="str">
        <f t="shared" ca="1" si="3"/>
        <v/>
      </c>
      <c r="J47" s="10" t="str">
        <f t="shared" ca="1" si="3"/>
        <v/>
      </c>
      <c r="K47" s="10" t="str">
        <f t="shared" ca="1" si="3"/>
        <v/>
      </c>
      <c r="L47" s="10" t="str">
        <f t="shared" ca="1" si="3"/>
        <v/>
      </c>
      <c r="M47" s="9" t="str">
        <f t="shared" ca="1" si="3"/>
        <v/>
      </c>
      <c r="N47" s="9" t="str">
        <f t="shared" ca="1" si="3"/>
        <v/>
      </c>
      <c r="O47" s="11" t="str">
        <f t="shared" ca="1" si="3"/>
        <v/>
      </c>
    </row>
    <row r="48" spans="1:15">
      <c r="A48" s="7" t="s">
        <v>45</v>
      </c>
      <c r="B48" s="5"/>
      <c r="C48" s="5"/>
      <c r="D48" s="30" t="s">
        <v>54</v>
      </c>
      <c r="E48" s="5"/>
      <c r="F48" s="8">
        <f t="shared" ca="1" si="3"/>
        <v>1643</v>
      </c>
      <c r="G48" s="9">
        <f t="shared" ca="1" si="3"/>
        <v>933</v>
      </c>
      <c r="H48" s="9">
        <f t="shared" ca="1" si="3"/>
        <v>895</v>
      </c>
      <c r="I48" s="10">
        <f t="shared" ca="1" si="3"/>
        <v>4.2458100558659284E-2</v>
      </c>
      <c r="J48" s="10">
        <f t="shared" ca="1" si="3"/>
        <v>0.94699999999999995</v>
      </c>
      <c r="K48" s="10">
        <f t="shared" ca="1" si="3"/>
        <v>0.95699999999999996</v>
      </c>
      <c r="L48" s="10">
        <f t="shared" ca="1" si="3"/>
        <v>-1.0449320794148398E-2</v>
      </c>
      <c r="M48" s="9">
        <f t="shared" ca="1" si="3"/>
        <v>4353</v>
      </c>
      <c r="N48" s="9">
        <f t="shared" ca="1" si="3"/>
        <v>4221</v>
      </c>
      <c r="O48" s="11">
        <f t="shared" ca="1" si="3"/>
        <v>3.1272210376688037E-2</v>
      </c>
    </row>
    <row r="49" spans="1:15">
      <c r="A49" s="7" t="s">
        <v>38</v>
      </c>
      <c r="B49" s="5"/>
      <c r="C49" s="5"/>
      <c r="D49" s="29" t="s">
        <v>52</v>
      </c>
      <c r="E49" s="5"/>
      <c r="F49" s="8" t="str">
        <f t="shared" ca="1" si="3"/>
        <v/>
      </c>
      <c r="G49" s="9" t="str">
        <f t="shared" ca="1" si="3"/>
        <v/>
      </c>
      <c r="H49" s="9" t="str">
        <f t="shared" ca="1" si="3"/>
        <v/>
      </c>
      <c r="I49" s="10" t="str">
        <f t="shared" ca="1" si="3"/>
        <v/>
      </c>
      <c r="J49" s="10" t="str">
        <f t="shared" ca="1" si="3"/>
        <v/>
      </c>
      <c r="K49" s="10" t="str">
        <f t="shared" ca="1" si="3"/>
        <v/>
      </c>
      <c r="L49" s="10" t="str">
        <f t="shared" ca="1" si="3"/>
        <v/>
      </c>
      <c r="M49" s="9" t="str">
        <f t="shared" ca="1" si="3"/>
        <v/>
      </c>
      <c r="N49" s="9" t="str">
        <f t="shared" ca="1" si="3"/>
        <v/>
      </c>
      <c r="O49" s="11" t="str">
        <f t="shared" ca="1" si="3"/>
        <v/>
      </c>
    </row>
    <row r="50" spans="1:15">
      <c r="A50" s="7" t="s">
        <v>38</v>
      </c>
      <c r="B50" s="5"/>
      <c r="C50" s="5"/>
      <c r="D50" s="29" t="s">
        <v>53</v>
      </c>
      <c r="E50" s="5"/>
      <c r="F50" s="8">
        <f t="shared" ca="1" si="3"/>
        <v>3616</v>
      </c>
      <c r="G50" s="9">
        <f t="shared" ca="1" si="3"/>
        <v>1159</v>
      </c>
      <c r="H50" s="9">
        <f t="shared" ca="1" si="3"/>
        <v>1084.1908325537886</v>
      </c>
      <c r="I50" s="10">
        <f t="shared" ca="1" si="3"/>
        <v>6.899999999999995E-2</v>
      </c>
      <c r="J50" s="10">
        <f t="shared" ca="1" si="3"/>
        <v>0.95899999999999996</v>
      </c>
      <c r="K50" s="10">
        <f t="shared" ca="1" si="3"/>
        <v>0.95995995995995997</v>
      </c>
      <c r="L50" s="10">
        <f t="shared" ca="1" si="3"/>
        <v>-1.0000000000000009E-3</v>
      </c>
      <c r="M50" s="9">
        <f t="shared" ca="1" si="3"/>
        <v>4019.1152959999995</v>
      </c>
      <c r="N50" s="9">
        <f t="shared" ca="1" si="3"/>
        <v>3763.4597141575628</v>
      </c>
      <c r="O50" s="11">
        <f t="shared" ca="1" si="3"/>
        <v>6.7930999999999742E-2</v>
      </c>
    </row>
    <row r="51" spans="1:15">
      <c r="A51" s="7" t="s">
        <v>38</v>
      </c>
      <c r="B51" s="5"/>
      <c r="C51" s="5"/>
      <c r="D51" s="30" t="s">
        <v>54</v>
      </c>
      <c r="E51" s="5"/>
      <c r="F51" s="8">
        <f t="shared" ca="1" si="3"/>
        <v>1295</v>
      </c>
      <c r="G51" s="9">
        <f t="shared" ca="1" si="3"/>
        <v>1117</v>
      </c>
      <c r="H51" s="9">
        <f t="shared" ca="1" si="3"/>
        <v>1022</v>
      </c>
      <c r="I51" s="10">
        <f t="shared" ca="1" si="3"/>
        <v>9.295499021526421E-2</v>
      </c>
      <c r="J51" s="10">
        <f t="shared" ca="1" si="3"/>
        <v>0.94799999999999995</v>
      </c>
      <c r="K51" s="10">
        <f t="shared" ca="1" si="3"/>
        <v>0.97299999999999998</v>
      </c>
      <c r="L51" s="10">
        <f t="shared" ca="1" si="3"/>
        <v>-2.5693730729701936E-2</v>
      </c>
      <c r="M51" s="9">
        <f t="shared" ca="1" si="3"/>
        <v>3572</v>
      </c>
      <c r="N51" s="9">
        <f t="shared" ca="1" si="3"/>
        <v>3356</v>
      </c>
      <c r="O51" s="11">
        <f t="shared" ca="1" si="3"/>
        <v>6.4362336114421881E-2</v>
      </c>
    </row>
    <row r="52" spans="1:15">
      <c r="A52" s="22" t="s">
        <v>33</v>
      </c>
      <c r="B52" s="5"/>
      <c r="C52" s="5"/>
      <c r="D52" s="5"/>
      <c r="E52" s="5"/>
      <c r="F52" s="8" t="str">
        <f t="shared" ref="F52:O67" ca="1" si="4">IFERROR(INDEX(INDIRECT($D52&amp;"_Port!$A$1:$Z$100"),MATCH($A52,INDIRECT($D52&amp;"_Port!$A$1:$A$100"),0),MATCH(F$1,INDIRECT($D52&amp;"_Port!$A$1:$Z$1"),0)),"")</f>
        <v/>
      </c>
      <c r="G52" s="9" t="str">
        <f t="shared" ca="1" si="4"/>
        <v/>
      </c>
      <c r="H52" s="9" t="str">
        <f t="shared" ca="1" si="4"/>
        <v/>
      </c>
      <c r="I52" s="10" t="str">
        <f t="shared" ca="1" si="4"/>
        <v/>
      </c>
      <c r="J52" s="10" t="str">
        <f t="shared" ca="1" si="4"/>
        <v/>
      </c>
      <c r="K52" s="10" t="str">
        <f t="shared" ca="1" si="4"/>
        <v/>
      </c>
      <c r="L52" s="10" t="str">
        <f t="shared" ca="1" si="4"/>
        <v/>
      </c>
      <c r="M52" s="9" t="str">
        <f t="shared" ca="1" si="4"/>
        <v/>
      </c>
      <c r="N52" s="9" t="str">
        <f t="shared" ca="1" si="4"/>
        <v/>
      </c>
      <c r="O52" s="11" t="str">
        <f t="shared" ca="1" si="4"/>
        <v/>
      </c>
    </row>
    <row r="53" spans="1:15">
      <c r="A53" s="7" t="s">
        <v>34</v>
      </c>
      <c r="B53" s="5"/>
      <c r="C53" s="5"/>
      <c r="D53" s="29" t="s">
        <v>52</v>
      </c>
      <c r="E53" s="5"/>
      <c r="F53" s="8" t="str">
        <f t="shared" ca="1" si="4"/>
        <v/>
      </c>
      <c r="G53" s="9" t="str">
        <f t="shared" ca="1" si="4"/>
        <v/>
      </c>
      <c r="H53" s="9" t="str">
        <f t="shared" ca="1" si="4"/>
        <v/>
      </c>
      <c r="I53" s="10" t="str">
        <f t="shared" ca="1" si="4"/>
        <v/>
      </c>
      <c r="J53" s="10" t="str">
        <f t="shared" ca="1" si="4"/>
        <v/>
      </c>
      <c r="K53" s="10" t="str">
        <f t="shared" ca="1" si="4"/>
        <v/>
      </c>
      <c r="L53" s="10" t="str">
        <f t="shared" ca="1" si="4"/>
        <v/>
      </c>
      <c r="M53" s="9" t="str">
        <f t="shared" ca="1" si="4"/>
        <v/>
      </c>
      <c r="N53" s="9" t="str">
        <f t="shared" ca="1" si="4"/>
        <v/>
      </c>
      <c r="O53" s="11" t="str">
        <f t="shared" ca="1" si="4"/>
        <v/>
      </c>
    </row>
    <row r="54" spans="1:15">
      <c r="A54" s="7" t="s">
        <v>34</v>
      </c>
      <c r="B54" s="5"/>
      <c r="C54" s="5"/>
      <c r="D54" s="29" t="s">
        <v>53</v>
      </c>
      <c r="E54" s="5"/>
      <c r="F54" s="8">
        <f t="shared" ca="1" si="4"/>
        <v>7976</v>
      </c>
      <c r="G54" s="9">
        <f t="shared" ca="1" si="4"/>
        <v>1226</v>
      </c>
      <c r="H54" s="9">
        <f t="shared" ca="1" si="4"/>
        <v>1135.1851851851852</v>
      </c>
      <c r="I54" s="10">
        <f t="shared" ca="1" si="4"/>
        <v>8.0000000000000071E-2</v>
      </c>
      <c r="J54" s="10">
        <f t="shared" ca="1" si="4"/>
        <v>0.95499999999999996</v>
      </c>
      <c r="K54" s="10">
        <f t="shared" ca="1" si="4"/>
        <v>0.95119521912350591</v>
      </c>
      <c r="L54" s="10">
        <f t="shared" ca="1" si="4"/>
        <v>4.0000000000000036E-3</v>
      </c>
      <c r="M54" s="9">
        <f t="shared" ca="1" si="4"/>
        <v>9338.5400800000007</v>
      </c>
      <c r="N54" s="9">
        <f t="shared" ca="1" si="4"/>
        <v>8612.3469824406075</v>
      </c>
      <c r="O54" s="11">
        <f t="shared" ca="1" si="4"/>
        <v>8.4320000000000173E-2</v>
      </c>
    </row>
    <row r="55" spans="1:15">
      <c r="A55" s="7" t="s">
        <v>34</v>
      </c>
      <c r="B55" s="5"/>
      <c r="C55" s="5"/>
      <c r="D55" s="30" t="s">
        <v>54</v>
      </c>
      <c r="E55" s="5"/>
      <c r="F55" s="8">
        <f t="shared" ca="1" si="4"/>
        <v>2177</v>
      </c>
      <c r="G55" s="9">
        <f t="shared" ca="1" si="4"/>
        <v>1158</v>
      </c>
      <c r="H55" s="9">
        <f t="shared" ca="1" si="4"/>
        <v>1064</v>
      </c>
      <c r="I55" s="10">
        <f t="shared" ca="1" si="4"/>
        <v>8.8345864661654172E-2</v>
      </c>
      <c r="J55" s="10">
        <f t="shared" ca="1" si="4"/>
        <v>0.95499999999999996</v>
      </c>
      <c r="K55" s="10">
        <f t="shared" ca="1" si="4"/>
        <v>0.96599999999999997</v>
      </c>
      <c r="L55" s="10">
        <f t="shared" ca="1" si="4"/>
        <v>-1.1387163561076608E-2</v>
      </c>
      <c r="M55" s="9">
        <f t="shared" ca="1" si="4"/>
        <v>6979</v>
      </c>
      <c r="N55" s="9">
        <f t="shared" ca="1" si="4"/>
        <v>6487</v>
      </c>
      <c r="O55" s="11">
        <f t="shared" ca="1" si="4"/>
        <v>7.5843995683674947E-2</v>
      </c>
    </row>
    <row r="56" spans="1:15">
      <c r="A56" s="7" t="s">
        <v>46</v>
      </c>
      <c r="B56" s="5"/>
      <c r="C56" s="5"/>
      <c r="D56" s="29" t="s">
        <v>52</v>
      </c>
      <c r="E56" s="5"/>
      <c r="F56" s="8" t="str">
        <f t="shared" ca="1" si="4"/>
        <v/>
      </c>
      <c r="G56" s="9" t="str">
        <f t="shared" ca="1" si="4"/>
        <v/>
      </c>
      <c r="H56" s="9" t="str">
        <f t="shared" ca="1" si="4"/>
        <v/>
      </c>
      <c r="I56" s="10" t="str">
        <f t="shared" ca="1" si="4"/>
        <v/>
      </c>
      <c r="J56" s="10" t="str">
        <f t="shared" ca="1" si="4"/>
        <v/>
      </c>
      <c r="K56" s="10" t="str">
        <f t="shared" ca="1" si="4"/>
        <v/>
      </c>
      <c r="L56" s="10" t="str">
        <f t="shared" ca="1" si="4"/>
        <v/>
      </c>
      <c r="M56" s="9" t="str">
        <f t="shared" ca="1" si="4"/>
        <v/>
      </c>
      <c r="N56" s="9" t="str">
        <f t="shared" ca="1" si="4"/>
        <v/>
      </c>
      <c r="O56" s="11" t="str">
        <f t="shared" ca="1" si="4"/>
        <v/>
      </c>
    </row>
    <row r="57" spans="1:15">
      <c r="A57" s="7" t="s">
        <v>46</v>
      </c>
      <c r="B57" s="5"/>
      <c r="C57" s="5"/>
      <c r="D57" s="29" t="s">
        <v>53</v>
      </c>
      <c r="E57" s="5"/>
      <c r="F57" s="8" t="str">
        <f t="shared" ca="1" si="4"/>
        <v/>
      </c>
      <c r="G57" s="9" t="str">
        <f t="shared" ca="1" si="4"/>
        <v/>
      </c>
      <c r="H57" s="9" t="str">
        <f t="shared" ca="1" si="4"/>
        <v/>
      </c>
      <c r="I57" s="10" t="str">
        <f t="shared" ca="1" si="4"/>
        <v/>
      </c>
      <c r="J57" s="10" t="str">
        <f t="shared" ca="1" si="4"/>
        <v/>
      </c>
      <c r="K57" s="10" t="str">
        <f t="shared" ca="1" si="4"/>
        <v/>
      </c>
      <c r="L57" s="10" t="str">
        <f t="shared" ca="1" si="4"/>
        <v/>
      </c>
      <c r="M57" s="9" t="str">
        <f t="shared" ca="1" si="4"/>
        <v/>
      </c>
      <c r="N57" s="9" t="str">
        <f t="shared" ca="1" si="4"/>
        <v/>
      </c>
      <c r="O57" s="11" t="str">
        <f t="shared" ca="1" si="4"/>
        <v/>
      </c>
    </row>
    <row r="58" spans="1:15">
      <c r="A58" s="7" t="s">
        <v>46</v>
      </c>
      <c r="B58" s="5"/>
      <c r="C58" s="5"/>
      <c r="D58" s="30" t="s">
        <v>54</v>
      </c>
      <c r="E58" s="5"/>
      <c r="F58" s="8">
        <f t="shared" ca="1" si="4"/>
        <v>2237</v>
      </c>
      <c r="G58" s="9">
        <f t="shared" ca="1" si="4"/>
        <v>844</v>
      </c>
      <c r="H58" s="9">
        <f t="shared" ca="1" si="4"/>
        <v>807</v>
      </c>
      <c r="I58" s="10">
        <f t="shared" ca="1" si="4"/>
        <v>4.5848822800495626E-2</v>
      </c>
      <c r="J58" s="10">
        <f t="shared" ca="1" si="4"/>
        <v>0.94599999999999995</v>
      </c>
      <c r="K58" s="10">
        <f t="shared" ca="1" si="4"/>
        <v>0.91800000000000004</v>
      </c>
      <c r="L58" s="10">
        <f t="shared" ca="1" si="4"/>
        <v>3.0501089324618702E-2</v>
      </c>
      <c r="M58" s="9">
        <f t="shared" ca="1" si="4"/>
        <v>5194</v>
      </c>
      <c r="N58" s="9">
        <f t="shared" ca="1" si="4"/>
        <v>4821</v>
      </c>
      <c r="O58" s="11">
        <f t="shared" ca="1" si="4"/>
        <v>7.7369840282099256E-2</v>
      </c>
    </row>
    <row r="59" spans="1:15">
      <c r="A59" s="7" t="s">
        <v>47</v>
      </c>
      <c r="B59" s="5"/>
      <c r="C59" s="5"/>
      <c r="D59" s="29" t="s">
        <v>52</v>
      </c>
      <c r="E59" s="5"/>
      <c r="F59" s="8" t="str">
        <f t="shared" ca="1" si="4"/>
        <v/>
      </c>
      <c r="G59" s="9" t="str">
        <f t="shared" ca="1" si="4"/>
        <v/>
      </c>
      <c r="H59" s="9" t="str">
        <f t="shared" ca="1" si="4"/>
        <v/>
      </c>
      <c r="I59" s="10" t="str">
        <f t="shared" ca="1" si="4"/>
        <v/>
      </c>
      <c r="J59" s="10" t="str">
        <f t="shared" ca="1" si="4"/>
        <v/>
      </c>
      <c r="K59" s="10" t="str">
        <f t="shared" ca="1" si="4"/>
        <v/>
      </c>
      <c r="L59" s="10" t="str">
        <f t="shared" ca="1" si="4"/>
        <v/>
      </c>
      <c r="M59" s="9" t="str">
        <f t="shared" ca="1" si="4"/>
        <v/>
      </c>
      <c r="N59" s="9" t="str">
        <f t="shared" ca="1" si="4"/>
        <v/>
      </c>
      <c r="O59" s="11" t="str">
        <f t="shared" ca="1" si="4"/>
        <v/>
      </c>
    </row>
    <row r="60" spans="1:15">
      <c r="A60" s="7" t="s">
        <v>47</v>
      </c>
      <c r="B60" s="5"/>
      <c r="C60" s="5"/>
      <c r="D60" s="29" t="s">
        <v>53</v>
      </c>
      <c r="E60" s="5"/>
      <c r="F60" s="8" t="str">
        <f t="shared" ca="1" si="4"/>
        <v/>
      </c>
      <c r="G60" s="9" t="str">
        <f t="shared" ca="1" si="4"/>
        <v/>
      </c>
      <c r="H60" s="9" t="str">
        <f t="shared" ca="1" si="4"/>
        <v/>
      </c>
      <c r="I60" s="10" t="str">
        <f t="shared" ca="1" si="4"/>
        <v/>
      </c>
      <c r="J60" s="10" t="str">
        <f t="shared" ca="1" si="4"/>
        <v/>
      </c>
      <c r="K60" s="10" t="str">
        <f t="shared" ca="1" si="4"/>
        <v/>
      </c>
      <c r="L60" s="10" t="str">
        <f t="shared" ca="1" si="4"/>
        <v/>
      </c>
      <c r="M60" s="9" t="str">
        <f t="shared" ca="1" si="4"/>
        <v/>
      </c>
      <c r="N60" s="9" t="str">
        <f t="shared" ca="1" si="4"/>
        <v/>
      </c>
      <c r="O60" s="11" t="str">
        <f t="shared" ca="1" si="4"/>
        <v/>
      </c>
    </row>
    <row r="61" spans="1:15">
      <c r="A61" s="7" t="s">
        <v>47</v>
      </c>
      <c r="B61" s="5"/>
      <c r="C61" s="5"/>
      <c r="D61" s="30" t="s">
        <v>54</v>
      </c>
      <c r="E61" s="5"/>
      <c r="F61" s="8">
        <f t="shared" ca="1" si="4"/>
        <v>3393</v>
      </c>
      <c r="G61" s="9">
        <f t="shared" ca="1" si="4"/>
        <v>1430</v>
      </c>
      <c r="H61" s="9">
        <f t="shared" ca="1" si="4"/>
        <v>1384</v>
      </c>
      <c r="I61" s="10">
        <f t="shared" ca="1" si="4"/>
        <v>3.3236994219653093E-2</v>
      </c>
      <c r="J61" s="10">
        <f t="shared" ca="1" si="4"/>
        <v>0.96</v>
      </c>
      <c r="K61" s="10">
        <f t="shared" ca="1" si="4"/>
        <v>0.94099999999999995</v>
      </c>
      <c r="L61" s="10">
        <f t="shared" ca="1" si="4"/>
        <v>2.0191285866099973E-2</v>
      </c>
      <c r="M61" s="9">
        <f t="shared" ca="1" si="4"/>
        <v>13715</v>
      </c>
      <c r="N61" s="9">
        <f t="shared" ca="1" si="4"/>
        <v>13006</v>
      </c>
      <c r="O61" s="11">
        <f t="shared" ca="1" si="4"/>
        <v>5.451330155312939E-2</v>
      </c>
    </row>
    <row r="62" spans="1:15">
      <c r="A62" s="7" t="s">
        <v>49</v>
      </c>
      <c r="B62" s="5"/>
      <c r="C62" s="5"/>
      <c r="D62" s="29" t="s">
        <v>52</v>
      </c>
      <c r="E62" s="5"/>
      <c r="F62" s="8" t="str">
        <f t="shared" ca="1" si="4"/>
        <v/>
      </c>
      <c r="G62" s="9" t="str">
        <f t="shared" ca="1" si="4"/>
        <v/>
      </c>
      <c r="H62" s="9" t="str">
        <f t="shared" ca="1" si="4"/>
        <v/>
      </c>
      <c r="I62" s="10" t="str">
        <f t="shared" ca="1" si="4"/>
        <v/>
      </c>
      <c r="J62" s="10" t="str">
        <f t="shared" ca="1" si="4"/>
        <v/>
      </c>
      <c r="K62" s="10" t="str">
        <f t="shared" ca="1" si="4"/>
        <v/>
      </c>
      <c r="L62" s="10" t="str">
        <f t="shared" ca="1" si="4"/>
        <v/>
      </c>
      <c r="M62" s="9" t="str">
        <f t="shared" ca="1" si="4"/>
        <v/>
      </c>
      <c r="N62" s="9" t="str">
        <f t="shared" ca="1" si="4"/>
        <v/>
      </c>
      <c r="O62" s="11" t="str">
        <f t="shared" ca="1" si="4"/>
        <v/>
      </c>
    </row>
    <row r="63" spans="1:15">
      <c r="A63" s="7" t="s">
        <v>49</v>
      </c>
      <c r="B63" s="5"/>
      <c r="C63" s="5"/>
      <c r="D63" s="29" t="s">
        <v>53</v>
      </c>
      <c r="E63" s="5"/>
      <c r="F63" s="8" t="str">
        <f t="shared" ca="1" si="4"/>
        <v/>
      </c>
      <c r="G63" s="9" t="str">
        <f t="shared" ca="1" si="4"/>
        <v/>
      </c>
      <c r="H63" s="9" t="str">
        <f t="shared" ca="1" si="4"/>
        <v/>
      </c>
      <c r="I63" s="10" t="str">
        <f t="shared" ca="1" si="4"/>
        <v/>
      </c>
      <c r="J63" s="10" t="str">
        <f t="shared" ca="1" si="4"/>
        <v/>
      </c>
      <c r="K63" s="10" t="str">
        <f t="shared" ca="1" si="4"/>
        <v/>
      </c>
      <c r="L63" s="10" t="str">
        <f t="shared" ca="1" si="4"/>
        <v/>
      </c>
      <c r="M63" s="9" t="str">
        <f t="shared" ca="1" si="4"/>
        <v/>
      </c>
      <c r="N63" s="9" t="str">
        <f t="shared" ca="1" si="4"/>
        <v/>
      </c>
      <c r="O63" s="11" t="str">
        <f t="shared" ca="1" si="4"/>
        <v/>
      </c>
    </row>
    <row r="64" spans="1:15">
      <c r="A64" s="7" t="s">
        <v>49</v>
      </c>
      <c r="B64" s="5"/>
      <c r="C64" s="5"/>
      <c r="D64" s="30" t="s">
        <v>54</v>
      </c>
      <c r="E64" s="5"/>
      <c r="F64" s="8">
        <f t="shared" ca="1" si="4"/>
        <v>1114</v>
      </c>
      <c r="G64" s="9">
        <f t="shared" ca="1" si="4"/>
        <v>1068</v>
      </c>
      <c r="H64" s="9">
        <f t="shared" ca="1" si="4"/>
        <v>992</v>
      </c>
      <c r="I64" s="10">
        <f t="shared" ca="1" si="4"/>
        <v>7.6612903225806495E-2</v>
      </c>
      <c r="J64" s="10">
        <f t="shared" ca="1" si="4"/>
        <v>0.94799999999999995</v>
      </c>
      <c r="K64" s="10">
        <f t="shared" ca="1" si="4"/>
        <v>0.95399999999999996</v>
      </c>
      <c r="L64" s="10">
        <f t="shared" ca="1" si="4"/>
        <v>-6.2893081761006275E-3</v>
      </c>
      <c r="M64" s="9">
        <f t="shared" ca="1" si="4"/>
        <v>3384</v>
      </c>
      <c r="N64" s="9">
        <f t="shared" ca="1" si="4"/>
        <v>3162</v>
      </c>
      <c r="O64" s="11">
        <f t="shared" ca="1" si="4"/>
        <v>7.0208728652751518E-2</v>
      </c>
    </row>
    <row r="65" spans="1:15">
      <c r="A65" s="22" t="s">
        <v>36</v>
      </c>
      <c r="B65" s="5"/>
      <c r="C65" s="5"/>
      <c r="D65" s="5"/>
      <c r="E65" s="5"/>
      <c r="F65" s="8" t="str">
        <f t="shared" ca="1" si="4"/>
        <v/>
      </c>
      <c r="G65" s="9" t="str">
        <f t="shared" ca="1" si="4"/>
        <v/>
      </c>
      <c r="H65" s="9" t="str">
        <f t="shared" ca="1" si="4"/>
        <v/>
      </c>
      <c r="I65" s="10" t="str">
        <f t="shared" ca="1" si="4"/>
        <v/>
      </c>
      <c r="J65" s="10" t="str">
        <f t="shared" ca="1" si="4"/>
        <v/>
      </c>
      <c r="K65" s="10" t="str">
        <f t="shared" ca="1" si="4"/>
        <v/>
      </c>
      <c r="L65" s="10" t="str">
        <f t="shared" ca="1" si="4"/>
        <v/>
      </c>
      <c r="M65" s="9" t="str">
        <f t="shared" ca="1" si="4"/>
        <v/>
      </c>
      <c r="N65" s="9" t="str">
        <f t="shared" ca="1" si="4"/>
        <v/>
      </c>
      <c r="O65" s="11" t="str">
        <f t="shared" ca="1" si="4"/>
        <v/>
      </c>
    </row>
    <row r="66" spans="1:15">
      <c r="A66" s="7" t="s">
        <v>37</v>
      </c>
      <c r="B66" s="5"/>
      <c r="C66" s="5"/>
      <c r="D66" s="29" t="s">
        <v>52</v>
      </c>
      <c r="E66" s="5"/>
      <c r="F66" s="8" t="str">
        <f t="shared" ca="1" si="4"/>
        <v/>
      </c>
      <c r="G66" s="9" t="str">
        <f t="shared" ca="1" si="4"/>
        <v/>
      </c>
      <c r="H66" s="9" t="str">
        <f t="shared" ca="1" si="4"/>
        <v/>
      </c>
      <c r="I66" s="10" t="str">
        <f t="shared" ca="1" si="4"/>
        <v/>
      </c>
      <c r="J66" s="10" t="str">
        <f t="shared" ca="1" si="4"/>
        <v/>
      </c>
      <c r="K66" s="10" t="str">
        <f t="shared" ca="1" si="4"/>
        <v/>
      </c>
      <c r="L66" s="10" t="str">
        <f t="shared" ca="1" si="4"/>
        <v/>
      </c>
      <c r="M66" s="9" t="str">
        <f t="shared" ca="1" si="4"/>
        <v/>
      </c>
      <c r="N66" s="9" t="str">
        <f t="shared" ca="1" si="4"/>
        <v/>
      </c>
      <c r="O66" s="11" t="str">
        <f t="shared" ca="1" si="4"/>
        <v/>
      </c>
    </row>
    <row r="67" spans="1:15">
      <c r="A67" s="7" t="s">
        <v>37</v>
      </c>
      <c r="B67" s="5"/>
      <c r="C67" s="5"/>
      <c r="D67" s="29" t="s">
        <v>53</v>
      </c>
      <c r="E67" s="5"/>
      <c r="F67" s="8">
        <f t="shared" ca="1" si="4"/>
        <v>4222</v>
      </c>
      <c r="G67" s="9">
        <f t="shared" ca="1" si="4"/>
        <v>1521</v>
      </c>
      <c r="H67" s="9">
        <f t="shared" ca="1" si="4"/>
        <v>1468.1467181467181</v>
      </c>
      <c r="I67" s="10">
        <f t="shared" ca="1" si="4"/>
        <v>3.6000000000000032E-2</v>
      </c>
      <c r="J67" s="10">
        <f t="shared" ca="1" si="4"/>
        <v>0.95199999999999996</v>
      </c>
      <c r="K67" s="10">
        <f t="shared" ca="1" si="4"/>
        <v>0.94632206759443338</v>
      </c>
      <c r="L67" s="10">
        <f t="shared" ca="1" si="4"/>
        <v>6.0000000000000053E-3</v>
      </c>
      <c r="M67" s="9">
        <f t="shared" ca="1" si="4"/>
        <v>6113.4222239999999</v>
      </c>
      <c r="N67" s="9">
        <f t="shared" ca="1" si="4"/>
        <v>5865.7919509967214</v>
      </c>
      <c r="O67" s="11">
        <f t="shared" ca="1" si="4"/>
        <v>4.2216000000000253E-2</v>
      </c>
    </row>
    <row r="68" spans="1:15">
      <c r="A68" s="7" t="s">
        <v>37</v>
      </c>
      <c r="B68" s="5"/>
      <c r="C68" s="5"/>
      <c r="D68" s="30" t="s">
        <v>54</v>
      </c>
      <c r="E68" s="5"/>
      <c r="F68" s="8">
        <f t="shared" ref="F68:O83" ca="1" si="5">IFERROR(INDEX(INDIRECT($D68&amp;"_Port!$A$1:$Z$100"),MATCH($A68,INDIRECT($D68&amp;"_Port!$A$1:$A$100"),0),MATCH(F$1,INDIRECT($D68&amp;"_Port!$A$1:$Z$1"),0)),"")</f>
        <v>1318</v>
      </c>
      <c r="G68" s="9">
        <f t="shared" ca="1" si="5"/>
        <v>858</v>
      </c>
      <c r="H68" s="9">
        <f t="shared" ca="1" si="5"/>
        <v>835</v>
      </c>
      <c r="I68" s="10">
        <f t="shared" ca="1" si="5"/>
        <v>2.754491017964078E-2</v>
      </c>
      <c r="J68" s="10">
        <f t="shared" ca="1" si="5"/>
        <v>0.94899999999999995</v>
      </c>
      <c r="K68" s="10">
        <f t="shared" ca="1" si="5"/>
        <v>0.95499999999999996</v>
      </c>
      <c r="L68" s="10">
        <f t="shared" ca="1" si="5"/>
        <v>-6.2827225130890341E-3</v>
      </c>
      <c r="M68" s="9">
        <f t="shared" ca="1" si="5"/>
        <v>2488</v>
      </c>
      <c r="N68" s="9">
        <f t="shared" ca="1" si="5"/>
        <v>2437</v>
      </c>
      <c r="O68" s="11">
        <f t="shared" ca="1" si="5"/>
        <v>2.0927369716865041E-2</v>
      </c>
    </row>
    <row r="69" spans="1:15">
      <c r="A69" s="4" t="s">
        <v>4</v>
      </c>
      <c r="B69" s="5"/>
      <c r="C69" s="5"/>
      <c r="D69" s="5"/>
      <c r="E69" s="5"/>
      <c r="F69" s="8" t="str">
        <f t="shared" ca="1" si="5"/>
        <v/>
      </c>
      <c r="G69" s="9" t="str">
        <f t="shared" ca="1" si="5"/>
        <v/>
      </c>
      <c r="H69" s="9" t="str">
        <f t="shared" ca="1" si="5"/>
        <v/>
      </c>
      <c r="I69" s="10" t="str">
        <f t="shared" ca="1" si="5"/>
        <v/>
      </c>
      <c r="J69" s="10" t="str">
        <f t="shared" ca="1" si="5"/>
        <v/>
      </c>
      <c r="K69" s="10" t="str">
        <f t="shared" ca="1" si="5"/>
        <v/>
      </c>
      <c r="L69" s="10" t="str">
        <f t="shared" ca="1" si="5"/>
        <v/>
      </c>
      <c r="M69" s="9" t="str">
        <f t="shared" ca="1" si="5"/>
        <v/>
      </c>
      <c r="N69" s="9" t="str">
        <f t="shared" ca="1" si="5"/>
        <v/>
      </c>
      <c r="O69" s="11" t="str">
        <f t="shared" ca="1" si="5"/>
        <v/>
      </c>
    </row>
    <row r="70" spans="1:15">
      <c r="A70" s="7" t="s">
        <v>21</v>
      </c>
      <c r="B70" s="5"/>
      <c r="C70" s="5"/>
      <c r="D70" s="29" t="s">
        <v>52</v>
      </c>
      <c r="E70" s="5"/>
      <c r="F70" s="8">
        <f t="shared" ca="1" si="5"/>
        <v>2442</v>
      </c>
      <c r="G70" s="9">
        <f t="shared" ca="1" si="5"/>
        <v>2261</v>
      </c>
      <c r="H70" s="9">
        <f t="shared" ca="1" si="5"/>
        <v>2074</v>
      </c>
      <c r="I70" s="10">
        <f t="shared" ca="1" si="5"/>
        <v>9.0163934426229497E-2</v>
      </c>
      <c r="J70" s="10">
        <f t="shared" ca="1" si="5"/>
        <v>0.95299999999999996</v>
      </c>
      <c r="K70" s="10">
        <f t="shared" ca="1" si="5"/>
        <v>0.95599999999999996</v>
      </c>
      <c r="L70" s="10">
        <f t="shared" ca="1" si="5"/>
        <v>-3.1380753138074979E-3</v>
      </c>
      <c r="M70" s="9">
        <f t="shared" ca="1" si="5"/>
        <v>15782</v>
      </c>
      <c r="N70" s="9">
        <f t="shared" ca="1" si="5"/>
        <v>14523</v>
      </c>
      <c r="O70" s="11">
        <f t="shared" ca="1" si="5"/>
        <v>8.6690077807615395E-2</v>
      </c>
    </row>
    <row r="71" spans="1:15">
      <c r="A71" s="7" t="s">
        <v>21</v>
      </c>
      <c r="B71" s="5"/>
      <c r="C71" s="5"/>
      <c r="D71" s="29" t="s">
        <v>53</v>
      </c>
      <c r="E71" s="5"/>
      <c r="F71" s="8" t="str">
        <f t="shared" ca="1" si="5"/>
        <v/>
      </c>
      <c r="G71" s="9" t="str">
        <f t="shared" ca="1" si="5"/>
        <v/>
      </c>
      <c r="H71" s="9">
        <f t="shared" ca="1" si="5"/>
        <v>0</v>
      </c>
      <c r="I71" s="10" t="str">
        <f t="shared" ca="1" si="5"/>
        <v/>
      </c>
      <c r="J71" s="10" t="str">
        <f t="shared" ca="1" si="5"/>
        <v/>
      </c>
      <c r="K71" s="10">
        <f t="shared" ca="1" si="5"/>
        <v>0</v>
      </c>
      <c r="L71" s="10" t="str">
        <f t="shared" ca="1" si="5"/>
        <v/>
      </c>
      <c r="M71" s="9">
        <f t="shared" ca="1" si="5"/>
        <v>0</v>
      </c>
      <c r="N71" s="9">
        <f t="shared" ca="1" si="5"/>
        <v>0</v>
      </c>
      <c r="O71" s="11">
        <f t="shared" ca="1" si="5"/>
        <v>0</v>
      </c>
    </row>
    <row r="72" spans="1:15">
      <c r="A72" s="7" t="s">
        <v>21</v>
      </c>
      <c r="B72" s="5"/>
      <c r="C72" s="5"/>
      <c r="D72" s="30" t="s">
        <v>54</v>
      </c>
      <c r="E72" s="5"/>
      <c r="F72" s="8">
        <f t="shared" ca="1" si="5"/>
        <v>224</v>
      </c>
      <c r="G72" s="9">
        <f t="shared" ca="1" si="5"/>
        <v>1875</v>
      </c>
      <c r="H72" s="9">
        <f t="shared" ca="1" si="5"/>
        <v>1723</v>
      </c>
      <c r="I72" s="10">
        <f t="shared" ca="1" si="5"/>
        <v>8.8218224027858394E-2</v>
      </c>
      <c r="J72" s="10">
        <f t="shared" ca="1" si="5"/>
        <v>0.96099999999999997</v>
      </c>
      <c r="K72" s="10">
        <f t="shared" ca="1" si="5"/>
        <v>0.95699999999999996</v>
      </c>
      <c r="L72" s="10">
        <f t="shared" ca="1" si="5"/>
        <v>4.179728317659448E-3</v>
      </c>
      <c r="M72" s="9">
        <f t="shared" ca="1" si="5"/>
        <v>1211</v>
      </c>
      <c r="N72" s="9">
        <f t="shared" ca="1" si="5"/>
        <v>1108</v>
      </c>
      <c r="O72" s="11">
        <f t="shared" ca="1" si="5"/>
        <v>9.2960288808664249E-2</v>
      </c>
    </row>
    <row r="73" spans="1:15">
      <c r="A73" s="7" t="s">
        <v>9</v>
      </c>
      <c r="B73" s="5"/>
      <c r="C73" s="5"/>
      <c r="D73" s="29" t="s">
        <v>52</v>
      </c>
      <c r="E73" s="5"/>
      <c r="F73" s="8">
        <f t="shared" ca="1" si="5"/>
        <v>1699</v>
      </c>
      <c r="G73" s="9">
        <f t="shared" ca="1" si="5"/>
        <v>1792</v>
      </c>
      <c r="H73" s="9">
        <f t="shared" ca="1" si="5"/>
        <v>1653</v>
      </c>
      <c r="I73" s="10">
        <f t="shared" ca="1" si="5"/>
        <v>8.4089534180278314E-2</v>
      </c>
      <c r="J73" s="10">
        <f t="shared" ca="1" si="5"/>
        <v>0.96799999999999997</v>
      </c>
      <c r="K73" s="10">
        <f t="shared" ca="1" si="5"/>
        <v>0.96099999999999997</v>
      </c>
      <c r="L73" s="10">
        <f t="shared" ca="1" si="5"/>
        <v>7.2840790842871872E-3</v>
      </c>
      <c r="M73" s="9">
        <f t="shared" ca="1" si="5"/>
        <v>8839</v>
      </c>
      <c r="N73" s="9">
        <f t="shared" ca="1" si="5"/>
        <v>8103</v>
      </c>
      <c r="O73" s="11">
        <f t="shared" ca="1" si="5"/>
        <v>9.0830556583981314E-2</v>
      </c>
    </row>
    <row r="74" spans="1:15">
      <c r="A74" s="7" t="s">
        <v>9</v>
      </c>
      <c r="B74" s="5"/>
      <c r="C74" s="5"/>
      <c r="D74" s="29" t="s">
        <v>53</v>
      </c>
      <c r="E74" s="5"/>
      <c r="F74" s="8" t="str">
        <f t="shared" ca="1" si="5"/>
        <v/>
      </c>
      <c r="G74" s="9" t="str">
        <f t="shared" ca="1" si="5"/>
        <v/>
      </c>
      <c r="H74" s="9">
        <f t="shared" ca="1" si="5"/>
        <v>0</v>
      </c>
      <c r="I74" s="10" t="str">
        <f t="shared" ca="1" si="5"/>
        <v/>
      </c>
      <c r="J74" s="10" t="str">
        <f t="shared" ca="1" si="5"/>
        <v/>
      </c>
      <c r="K74" s="10">
        <f t="shared" ca="1" si="5"/>
        <v>0</v>
      </c>
      <c r="L74" s="10" t="str">
        <f t="shared" ca="1" si="5"/>
        <v/>
      </c>
      <c r="M74" s="9">
        <f t="shared" ca="1" si="5"/>
        <v>0</v>
      </c>
      <c r="N74" s="9">
        <f t="shared" ca="1" si="5"/>
        <v>0</v>
      </c>
      <c r="O74" s="11">
        <f t="shared" ca="1" si="5"/>
        <v>0</v>
      </c>
    </row>
    <row r="75" spans="1:15">
      <c r="A75" s="7" t="s">
        <v>9</v>
      </c>
      <c r="B75" s="5"/>
      <c r="C75" s="5"/>
      <c r="D75" s="30" t="s">
        <v>54</v>
      </c>
      <c r="E75" s="5"/>
      <c r="F75" s="8">
        <f t="shared" ca="1" si="5"/>
        <v>413</v>
      </c>
      <c r="G75" s="9">
        <f t="shared" ca="1" si="5"/>
        <v>1552</v>
      </c>
      <c r="H75" s="9">
        <f t="shared" ca="1" si="5"/>
        <v>1403</v>
      </c>
      <c r="I75" s="10">
        <f t="shared" ca="1" si="5"/>
        <v>0.10620099786172488</v>
      </c>
      <c r="J75" s="10">
        <f t="shared" ca="1" si="5"/>
        <v>0.97</v>
      </c>
      <c r="K75" s="10">
        <f t="shared" ca="1" si="5"/>
        <v>0.97399999999999998</v>
      </c>
      <c r="L75" s="10">
        <f t="shared" ca="1" si="5"/>
        <v>-4.1067761806981018E-3</v>
      </c>
      <c r="M75" s="9">
        <f t="shared" ca="1" si="5"/>
        <v>1865</v>
      </c>
      <c r="N75" s="9">
        <f t="shared" ca="1" si="5"/>
        <v>1693</v>
      </c>
      <c r="O75" s="11">
        <f t="shared" ca="1" si="5"/>
        <v>0.10159480212640282</v>
      </c>
    </row>
    <row r="76" spans="1:15">
      <c r="A76" s="7" t="s">
        <v>10</v>
      </c>
      <c r="B76" s="5"/>
      <c r="C76" s="5"/>
      <c r="D76" s="29" t="s">
        <v>52</v>
      </c>
      <c r="E76" s="5"/>
      <c r="F76" s="8">
        <f t="shared" ca="1" si="5"/>
        <v>1079</v>
      </c>
      <c r="G76" s="9">
        <f t="shared" ca="1" si="5"/>
        <v>2835</v>
      </c>
      <c r="H76" s="9">
        <f t="shared" ca="1" si="5"/>
        <v>2562</v>
      </c>
      <c r="I76" s="10">
        <f t="shared" ca="1" si="5"/>
        <v>0.10655737704918034</v>
      </c>
      <c r="J76" s="10">
        <f t="shared" ca="1" si="5"/>
        <v>0.96699999999999997</v>
      </c>
      <c r="K76" s="10">
        <f t="shared" ca="1" si="5"/>
        <v>0.96099999999999997</v>
      </c>
      <c r="L76" s="10">
        <f t="shared" ca="1" si="5"/>
        <v>6.2434963579605096E-3</v>
      </c>
      <c r="M76" s="9">
        <f t="shared" ca="1" si="5"/>
        <v>8874</v>
      </c>
      <c r="N76" s="9">
        <f t="shared" ca="1" si="5"/>
        <v>7976</v>
      </c>
      <c r="O76" s="11">
        <f t="shared" ca="1" si="5"/>
        <v>0.11258776328986952</v>
      </c>
    </row>
    <row r="77" spans="1:15">
      <c r="A77" s="7" t="s">
        <v>10</v>
      </c>
      <c r="B77" s="5"/>
      <c r="C77" s="5"/>
      <c r="D77" s="29" t="s">
        <v>53</v>
      </c>
      <c r="E77" s="5"/>
      <c r="F77" s="8">
        <f t="shared" ca="1" si="5"/>
        <v>5470</v>
      </c>
      <c r="G77" s="9">
        <f t="shared" ca="1" si="5"/>
        <v>2579</v>
      </c>
      <c r="H77" s="9">
        <f t="shared" ca="1" si="5"/>
        <v>2444.5497630331756</v>
      </c>
      <c r="I77" s="10">
        <f t="shared" ca="1" si="5"/>
        <v>5.4999999999999938E-2</v>
      </c>
      <c r="J77" s="10">
        <f t="shared" ca="1" si="5"/>
        <v>0.95599999999999996</v>
      </c>
      <c r="K77" s="10">
        <f t="shared" ca="1" si="5"/>
        <v>0.95887662988966893</v>
      </c>
      <c r="L77" s="10">
        <f t="shared" ca="1" si="5"/>
        <v>-3.0000000000000027E-3</v>
      </c>
      <c r="M77" s="9">
        <f t="shared" ca="1" si="5"/>
        <v>13486.416279999999</v>
      </c>
      <c r="N77" s="9">
        <f t="shared" ca="1" si="5"/>
        <v>12821.798361910376</v>
      </c>
      <c r="O77" s="11">
        <f t="shared" ca="1" si="5"/>
        <v>5.1834999999999853E-2</v>
      </c>
    </row>
    <row r="78" spans="1:15">
      <c r="A78" s="7" t="s">
        <v>10</v>
      </c>
      <c r="B78" s="5"/>
      <c r="C78" s="5"/>
      <c r="D78" s="30" t="s">
        <v>54</v>
      </c>
      <c r="E78" s="5"/>
      <c r="F78" s="8">
        <f t="shared" ca="1" si="5"/>
        <v>774</v>
      </c>
      <c r="G78" s="9">
        <f t="shared" ca="1" si="5"/>
        <v>2022</v>
      </c>
      <c r="H78" s="9">
        <f t="shared" ca="1" si="5"/>
        <v>1796</v>
      </c>
      <c r="I78" s="10">
        <f t="shared" ca="1" si="5"/>
        <v>0.12583518930957682</v>
      </c>
      <c r="J78" s="10">
        <f t="shared" ca="1" si="5"/>
        <v>0.96</v>
      </c>
      <c r="K78" s="10">
        <f t="shared" ca="1" si="5"/>
        <v>0.97199999999999998</v>
      </c>
      <c r="L78" s="10">
        <f t="shared" ca="1" si="5"/>
        <v>-1.2345679012345734E-2</v>
      </c>
      <c r="M78" s="9">
        <f t="shared" ca="1" si="5"/>
        <v>4510</v>
      </c>
      <c r="N78" s="9">
        <f t="shared" ca="1" si="5"/>
        <v>4052</v>
      </c>
      <c r="O78" s="11">
        <f t="shared" ca="1" si="5"/>
        <v>0.11303060217176708</v>
      </c>
    </row>
    <row r="79" spans="1:15">
      <c r="A79" s="4" t="s">
        <v>5</v>
      </c>
      <c r="B79" s="5"/>
      <c r="C79" s="5"/>
      <c r="D79" s="5"/>
      <c r="E79" s="5"/>
      <c r="F79" s="8" t="str">
        <f t="shared" ca="1" si="5"/>
        <v/>
      </c>
      <c r="G79" s="9" t="str">
        <f t="shared" ca="1" si="5"/>
        <v/>
      </c>
      <c r="H79" s="9" t="str">
        <f t="shared" ca="1" si="5"/>
        <v/>
      </c>
      <c r="I79" s="10" t="str">
        <f t="shared" ca="1" si="5"/>
        <v/>
      </c>
      <c r="J79" s="10" t="str">
        <f t="shared" ca="1" si="5"/>
        <v/>
      </c>
      <c r="K79" s="10" t="str">
        <f t="shared" ca="1" si="5"/>
        <v/>
      </c>
      <c r="L79" s="10" t="str">
        <f t="shared" ca="1" si="5"/>
        <v/>
      </c>
      <c r="M79" s="9" t="str">
        <f t="shared" ca="1" si="5"/>
        <v/>
      </c>
      <c r="N79" s="9" t="str">
        <f t="shared" ca="1" si="5"/>
        <v/>
      </c>
      <c r="O79" s="11" t="str">
        <f t="shared" ca="1" si="5"/>
        <v/>
      </c>
    </row>
    <row r="80" spans="1:15">
      <c r="A80" s="7" t="s">
        <v>22</v>
      </c>
      <c r="B80" s="5"/>
      <c r="C80" s="5"/>
      <c r="D80" s="29" t="s">
        <v>52</v>
      </c>
      <c r="E80" s="5"/>
      <c r="F80" s="8">
        <f t="shared" ca="1" si="5"/>
        <v>2974</v>
      </c>
      <c r="G80" s="9">
        <f t="shared" ca="1" si="5"/>
        <v>1819</v>
      </c>
      <c r="H80" s="9">
        <f t="shared" ca="1" si="5"/>
        <v>1754</v>
      </c>
      <c r="I80" s="10">
        <f t="shared" ca="1" si="5"/>
        <v>3.7058152793614685E-2</v>
      </c>
      <c r="J80" s="10">
        <f t="shared" ca="1" si="5"/>
        <v>0.97399999999999998</v>
      </c>
      <c r="K80" s="10">
        <f t="shared" ca="1" si="5"/>
        <v>0.96099999999999997</v>
      </c>
      <c r="L80" s="10">
        <f t="shared" ca="1" si="5"/>
        <v>1.3527575442247697E-2</v>
      </c>
      <c r="M80" s="9">
        <f t="shared" ca="1" si="5"/>
        <v>15812</v>
      </c>
      <c r="N80" s="9">
        <f t="shared" ca="1" si="5"/>
        <v>15066</v>
      </c>
      <c r="O80" s="11">
        <f t="shared" ca="1" si="5"/>
        <v>4.9515465286074534E-2</v>
      </c>
    </row>
    <row r="81" spans="1:15">
      <c r="A81" s="7" t="s">
        <v>22</v>
      </c>
      <c r="B81" s="5"/>
      <c r="C81" s="5"/>
      <c r="D81" s="29" t="s">
        <v>53</v>
      </c>
      <c r="E81" s="5"/>
      <c r="F81" s="8">
        <f t="shared" ca="1" si="5"/>
        <v>8881</v>
      </c>
      <c r="G81" s="9">
        <f t="shared" ca="1" si="5"/>
        <v>1857</v>
      </c>
      <c r="H81" s="9">
        <f t="shared" ca="1" si="5"/>
        <v>1782.1497120921304</v>
      </c>
      <c r="I81" s="10">
        <f t="shared" ca="1" si="5"/>
        <v>4.2000000000000037E-2</v>
      </c>
      <c r="J81" s="10">
        <f t="shared" ca="1" si="5"/>
        <v>0.95899999999999996</v>
      </c>
      <c r="K81" s="10">
        <f t="shared" ca="1" si="5"/>
        <v>0.95708582834331335</v>
      </c>
      <c r="L81" s="10">
        <f t="shared" ca="1" si="5"/>
        <v>2.0000000000000018E-3</v>
      </c>
      <c r="M81" s="9">
        <f t="shared" ca="1" si="5"/>
        <v>15815.844303</v>
      </c>
      <c r="N81" s="9">
        <f t="shared" ca="1" si="5"/>
        <v>15148.057343087336</v>
      </c>
      <c r="O81" s="11">
        <f t="shared" ca="1" si="5"/>
        <v>4.4084000000000234E-2</v>
      </c>
    </row>
    <row r="82" spans="1:15">
      <c r="A82" s="7" t="s">
        <v>22</v>
      </c>
      <c r="B82" s="5"/>
      <c r="C82" s="5"/>
      <c r="D82" s="30" t="s">
        <v>54</v>
      </c>
      <c r="E82" s="5"/>
      <c r="F82" s="8">
        <f t="shared" ca="1" si="5"/>
        <v>3552</v>
      </c>
      <c r="G82" s="9">
        <f t="shared" ca="1" si="5"/>
        <v>2251</v>
      </c>
      <c r="H82" s="9">
        <f t="shared" ca="1" si="5"/>
        <v>2151</v>
      </c>
      <c r="I82" s="10">
        <f t="shared" ca="1" si="5"/>
        <v>4.6490004649000438E-2</v>
      </c>
      <c r="J82" s="10">
        <f t="shared" ca="1" si="5"/>
        <v>0.95899999999999996</v>
      </c>
      <c r="K82" s="10">
        <f t="shared" ca="1" si="5"/>
        <v>0.95799999999999996</v>
      </c>
      <c r="L82" s="10">
        <f t="shared" ca="1" si="5"/>
        <v>1.0438413361169019E-3</v>
      </c>
      <c r="M82" s="9">
        <f t="shared" ca="1" si="5"/>
        <v>18772</v>
      </c>
      <c r="N82" s="9">
        <f t="shared" ca="1" si="5"/>
        <v>17937</v>
      </c>
      <c r="O82" s="11">
        <f t="shared" ca="1" si="5"/>
        <v>4.6551820259798093E-2</v>
      </c>
    </row>
    <row r="83" spans="1:15">
      <c r="A83" s="7" t="s">
        <v>11</v>
      </c>
      <c r="B83" s="5"/>
      <c r="C83" s="5"/>
      <c r="D83" s="29" t="s">
        <v>52</v>
      </c>
      <c r="E83" s="5"/>
      <c r="F83" s="8">
        <f t="shared" ca="1" si="5"/>
        <v>1000</v>
      </c>
      <c r="G83" s="9">
        <f t="shared" ca="1" si="5"/>
        <v>1771</v>
      </c>
      <c r="H83" s="9">
        <f t="shared" ca="1" si="5"/>
        <v>1672</v>
      </c>
      <c r="I83" s="10">
        <f t="shared" ca="1" si="5"/>
        <v>5.921052631578938E-2</v>
      </c>
      <c r="J83" s="10">
        <f t="shared" ca="1" si="5"/>
        <v>0.95299999999999996</v>
      </c>
      <c r="K83" s="10">
        <f t="shared" ca="1" si="5"/>
        <v>0.95899999999999996</v>
      </c>
      <c r="L83" s="10">
        <f t="shared" ca="1" si="5"/>
        <v>-6.2565172054223073E-3</v>
      </c>
      <c r="M83" s="9">
        <f t="shared" ca="1" si="5"/>
        <v>5063</v>
      </c>
      <c r="N83" s="9">
        <f t="shared" ca="1" si="5"/>
        <v>4810</v>
      </c>
      <c r="O83" s="11">
        <f t="shared" ca="1" si="5"/>
        <v>5.2598752598752574E-2</v>
      </c>
    </row>
    <row r="84" spans="1:15">
      <c r="A84" s="7" t="s">
        <v>11</v>
      </c>
      <c r="B84" s="5"/>
      <c r="C84" s="5"/>
      <c r="D84" s="29" t="s">
        <v>53</v>
      </c>
      <c r="E84" s="5"/>
      <c r="F84" s="8">
        <f t="shared" ref="F84:O94" ca="1" si="6">IFERROR(INDEX(INDIRECT($D84&amp;"_Port!$A$1:$Z$100"),MATCH($A84,INDIRECT($D84&amp;"_Port!$A$1:$A$100"),0),MATCH(F$1,INDIRECT($D84&amp;"_Port!$A$1:$Z$1"),0)),"")</f>
        <v>3490</v>
      </c>
      <c r="G84" s="9">
        <f t="shared" ca="1" si="6"/>
        <v>1662</v>
      </c>
      <c r="H84" s="9">
        <f t="shared" ca="1" si="6"/>
        <v>1585.8778625954199</v>
      </c>
      <c r="I84" s="10">
        <f t="shared" ca="1" si="6"/>
        <v>4.8000000000000043E-2</v>
      </c>
      <c r="J84" s="10">
        <f t="shared" ca="1" si="6"/>
        <v>0.95899999999999996</v>
      </c>
      <c r="K84" s="10">
        <f t="shared" ca="1" si="6"/>
        <v>0.95804195804195813</v>
      </c>
      <c r="L84" s="10">
        <f t="shared" ca="1" si="6"/>
        <v>9.9999999999988987E-4</v>
      </c>
      <c r="M84" s="9">
        <f t="shared" ca="1" si="6"/>
        <v>5562.5644199999997</v>
      </c>
      <c r="N84" s="9">
        <f t="shared" ca="1" si="6"/>
        <v>5302.4879891101273</v>
      </c>
      <c r="O84" s="11">
        <f t="shared" ca="1" si="6"/>
        <v>4.9047999999999758E-2</v>
      </c>
    </row>
    <row r="85" spans="1:15">
      <c r="A85" s="7" t="s">
        <v>11</v>
      </c>
      <c r="B85" s="5"/>
      <c r="C85" s="5"/>
      <c r="D85" s="30" t="s">
        <v>54</v>
      </c>
      <c r="E85" s="5"/>
      <c r="F85" s="8">
        <f t="shared" ca="1" si="6"/>
        <v>1213</v>
      </c>
      <c r="G85" s="9">
        <f t="shared" ca="1" si="6"/>
        <v>1760</v>
      </c>
      <c r="H85" s="9">
        <f t="shared" ca="1" si="6"/>
        <v>1675</v>
      </c>
      <c r="I85" s="10">
        <f t="shared" ca="1" si="6"/>
        <v>5.0746268656716387E-2</v>
      </c>
      <c r="J85" s="10">
        <f t="shared" ca="1" si="6"/>
        <v>0.95399999999999996</v>
      </c>
      <c r="K85" s="10">
        <f t="shared" ca="1" si="6"/>
        <v>0.96899999999999997</v>
      </c>
      <c r="L85" s="10">
        <f t="shared" ca="1" si="6"/>
        <v>-1.547987616099078E-2</v>
      </c>
      <c r="M85" s="9">
        <f t="shared" ca="1" si="6"/>
        <v>6110</v>
      </c>
      <c r="N85" s="9">
        <f t="shared" ca="1" si="6"/>
        <v>5907</v>
      </c>
      <c r="O85" s="11">
        <f t="shared" ca="1" si="6"/>
        <v>3.4366006433045548E-2</v>
      </c>
    </row>
    <row r="86" spans="1:15">
      <c r="A86" s="7" t="s">
        <v>31</v>
      </c>
      <c r="B86" s="5"/>
      <c r="C86" s="5"/>
      <c r="D86" s="29" t="s">
        <v>52</v>
      </c>
      <c r="E86" s="5"/>
      <c r="F86" s="8" t="str">
        <f t="shared" ca="1" si="6"/>
        <v/>
      </c>
      <c r="G86" s="9" t="str">
        <f t="shared" ca="1" si="6"/>
        <v/>
      </c>
      <c r="H86" s="9" t="str">
        <f t="shared" ca="1" si="6"/>
        <v/>
      </c>
      <c r="I86" s="10" t="str">
        <f t="shared" ca="1" si="6"/>
        <v/>
      </c>
      <c r="J86" s="10" t="str">
        <f t="shared" ca="1" si="6"/>
        <v/>
      </c>
      <c r="K86" s="10" t="str">
        <f t="shared" ca="1" si="6"/>
        <v/>
      </c>
      <c r="L86" s="10" t="str">
        <f t="shared" ca="1" si="6"/>
        <v/>
      </c>
      <c r="M86" s="9" t="str">
        <f t="shared" ca="1" si="6"/>
        <v/>
      </c>
      <c r="N86" s="9" t="str">
        <f t="shared" ca="1" si="6"/>
        <v/>
      </c>
      <c r="O86" s="11" t="str">
        <f t="shared" ca="1" si="6"/>
        <v/>
      </c>
    </row>
    <row r="87" spans="1:15">
      <c r="A87" s="7" t="s">
        <v>31</v>
      </c>
      <c r="B87" s="5"/>
      <c r="C87" s="5"/>
      <c r="D87" s="29" t="s">
        <v>53</v>
      </c>
      <c r="E87" s="5"/>
      <c r="F87" s="8">
        <f t="shared" ca="1" si="6"/>
        <v>3081</v>
      </c>
      <c r="G87" s="9">
        <f t="shared" ca="1" si="6"/>
        <v>1487</v>
      </c>
      <c r="H87" s="9">
        <f t="shared" ca="1" si="6"/>
        <v>1432.562620423892</v>
      </c>
      <c r="I87" s="10">
        <f t="shared" ca="1" si="6"/>
        <v>3.8000000000000034E-2</v>
      </c>
      <c r="J87" s="10">
        <f t="shared" ca="1" si="6"/>
        <v>0.95</v>
      </c>
      <c r="K87" s="10">
        <f t="shared" ca="1" si="6"/>
        <v>0.94527363184079605</v>
      </c>
      <c r="L87" s="10">
        <f t="shared" ca="1" si="6"/>
        <v>4.9999999999998934E-3</v>
      </c>
      <c r="M87" s="9">
        <f t="shared" ca="1" si="6"/>
        <v>4352.3746499999997</v>
      </c>
      <c r="N87" s="9">
        <f t="shared" ca="1" si="6"/>
        <v>4172.1782704972247</v>
      </c>
      <c r="O87" s="11">
        <f t="shared" ca="1" si="6"/>
        <v>4.3190000000000062E-2</v>
      </c>
    </row>
    <row r="88" spans="1:15">
      <c r="A88" s="7" t="s">
        <v>31</v>
      </c>
      <c r="B88" s="5"/>
      <c r="C88" s="5"/>
      <c r="D88" s="30" t="s">
        <v>54</v>
      </c>
      <c r="E88" s="5"/>
      <c r="F88" s="8" t="str">
        <f t="shared" ca="1" si="6"/>
        <v/>
      </c>
      <c r="G88" s="9" t="str">
        <f t="shared" ca="1" si="6"/>
        <v/>
      </c>
      <c r="H88" s="9" t="str">
        <f t="shared" ca="1" si="6"/>
        <v/>
      </c>
      <c r="I88" s="10" t="str">
        <f t="shared" ca="1" si="6"/>
        <v/>
      </c>
      <c r="J88" s="10" t="str">
        <f t="shared" ca="1" si="6"/>
        <v/>
      </c>
      <c r="K88" s="10" t="str">
        <f t="shared" ca="1" si="6"/>
        <v/>
      </c>
      <c r="L88" s="10" t="str">
        <f t="shared" ca="1" si="6"/>
        <v/>
      </c>
      <c r="M88" s="9" t="str">
        <f t="shared" ca="1" si="6"/>
        <v/>
      </c>
      <c r="N88" s="9" t="str">
        <f t="shared" ca="1" si="6"/>
        <v/>
      </c>
      <c r="O88" s="11" t="str">
        <f t="shared" ca="1" si="6"/>
        <v/>
      </c>
    </row>
    <row r="89" spans="1:15">
      <c r="A89" s="7" t="s">
        <v>12</v>
      </c>
      <c r="B89" s="5"/>
      <c r="C89" s="5"/>
      <c r="D89" s="29" t="s">
        <v>52</v>
      </c>
      <c r="E89" s="5"/>
      <c r="F89" s="8">
        <f t="shared" ca="1" si="6"/>
        <v>925</v>
      </c>
      <c r="G89" s="9">
        <f t="shared" ca="1" si="6"/>
        <v>1651</v>
      </c>
      <c r="H89" s="9">
        <f t="shared" ca="1" si="6"/>
        <v>1609</v>
      </c>
      <c r="I89" s="10">
        <f t="shared" ca="1" si="6"/>
        <v>2.6103169670602888E-2</v>
      </c>
      <c r="J89" s="10">
        <f t="shared" ca="1" si="6"/>
        <v>0.96499999999999997</v>
      </c>
      <c r="K89" s="10">
        <f t="shared" ca="1" si="6"/>
        <v>0.95599999999999996</v>
      </c>
      <c r="L89" s="10">
        <f t="shared" ca="1" si="6"/>
        <v>9.4142259414224938E-3</v>
      </c>
      <c r="M89" s="9">
        <f t="shared" ca="1" si="6"/>
        <v>4418</v>
      </c>
      <c r="N89" s="9">
        <f t="shared" ca="1" si="6"/>
        <v>4267</v>
      </c>
      <c r="O89" s="11">
        <f t="shared" ca="1" si="6"/>
        <v>3.5387860323412124E-2</v>
      </c>
    </row>
    <row r="90" spans="1:15">
      <c r="A90" s="7" t="s">
        <v>12</v>
      </c>
      <c r="B90" s="5"/>
      <c r="C90" s="5"/>
      <c r="D90" s="29" t="s">
        <v>53</v>
      </c>
      <c r="E90" s="5"/>
      <c r="F90" s="8">
        <f t="shared" ca="1" si="6"/>
        <v>4284</v>
      </c>
      <c r="G90" s="9">
        <f t="shared" ca="1" si="6"/>
        <v>1754</v>
      </c>
      <c r="H90" s="9">
        <f t="shared" ca="1" si="6"/>
        <v>1724.6804326450347</v>
      </c>
      <c r="I90" s="10">
        <f t="shared" ca="1" si="6"/>
        <v>1.6999999999999904E-2</v>
      </c>
      <c r="J90" s="10">
        <f t="shared" ca="1" si="6"/>
        <v>0.94699999999999995</v>
      </c>
      <c r="K90" s="10">
        <f t="shared" ca="1" si="6"/>
        <v>0.94416749750747764</v>
      </c>
      <c r="L90" s="10">
        <f t="shared" ca="1" si="6"/>
        <v>2.9999999999998916E-3</v>
      </c>
      <c r="M90" s="9">
        <f t="shared" ca="1" si="6"/>
        <v>7115.8867919999993</v>
      </c>
      <c r="N90" s="9">
        <f t="shared" ca="1" si="6"/>
        <v>6976.0107994600285</v>
      </c>
      <c r="O90" s="11">
        <f t="shared" ca="1" si="6"/>
        <v>2.0050999999999597E-2</v>
      </c>
    </row>
    <row r="91" spans="1:15">
      <c r="A91" s="7" t="s">
        <v>12</v>
      </c>
      <c r="B91" s="5"/>
      <c r="C91" s="5"/>
      <c r="D91" s="30" t="s">
        <v>54</v>
      </c>
      <c r="E91" s="5"/>
      <c r="F91" s="8">
        <f t="shared" ca="1" si="6"/>
        <v>2144</v>
      </c>
      <c r="G91" s="9">
        <f t="shared" ca="1" si="6"/>
        <v>1425</v>
      </c>
      <c r="H91" s="9">
        <f t="shared" ca="1" si="6"/>
        <v>1402</v>
      </c>
      <c r="I91" s="10">
        <f t="shared" ca="1" si="6"/>
        <v>1.6405135520684677E-2</v>
      </c>
      <c r="J91" s="10">
        <f t="shared" ca="1" si="6"/>
        <v>0.95499999999999996</v>
      </c>
      <c r="K91" s="10">
        <f t="shared" ca="1" si="6"/>
        <v>0.94699999999999995</v>
      </c>
      <c r="L91" s="10">
        <f t="shared" ca="1" si="6"/>
        <v>8.4477296726503948E-3</v>
      </c>
      <c r="M91" s="9">
        <f t="shared" ca="1" si="6"/>
        <v>8747</v>
      </c>
      <c r="N91" s="9">
        <f t="shared" ca="1" si="6"/>
        <v>8538</v>
      </c>
      <c r="O91" s="11">
        <f t="shared" ca="1" si="6"/>
        <v>2.4478800655891364E-2</v>
      </c>
    </row>
    <row r="92" spans="1:15">
      <c r="A92" s="22" t="s">
        <v>39</v>
      </c>
      <c r="B92" s="5"/>
      <c r="C92" s="5"/>
      <c r="D92" s="29" t="s">
        <v>52</v>
      </c>
      <c r="E92" s="5"/>
      <c r="F92" s="8" t="str">
        <f t="shared" ca="1" si="6"/>
        <v/>
      </c>
      <c r="G92" s="9" t="str">
        <f t="shared" ca="1" si="6"/>
        <v/>
      </c>
      <c r="H92" s="9" t="str">
        <f t="shared" ca="1" si="6"/>
        <v/>
      </c>
      <c r="I92" s="10" t="str">
        <f t="shared" ca="1" si="6"/>
        <v/>
      </c>
      <c r="J92" s="10" t="str">
        <f t="shared" ca="1" si="6"/>
        <v/>
      </c>
      <c r="K92" s="10" t="str">
        <f t="shared" ca="1" si="6"/>
        <v/>
      </c>
      <c r="L92" s="10" t="str">
        <f t="shared" ca="1" si="6"/>
        <v/>
      </c>
      <c r="M92" s="9" t="str">
        <f t="shared" ca="1" si="6"/>
        <v/>
      </c>
      <c r="N92" s="9" t="str">
        <f t="shared" ca="1" si="6"/>
        <v/>
      </c>
      <c r="O92" s="11" t="str">
        <f t="shared" ca="1" si="6"/>
        <v/>
      </c>
    </row>
    <row r="93" spans="1:15">
      <c r="A93" s="22" t="s">
        <v>39</v>
      </c>
      <c r="B93" s="5"/>
      <c r="C93" s="5"/>
      <c r="D93" s="29" t="s">
        <v>53</v>
      </c>
      <c r="E93" s="5"/>
      <c r="F93" s="8">
        <f t="shared" ca="1" si="6"/>
        <v>4728</v>
      </c>
      <c r="G93" s="9">
        <f t="shared" ca="1" si="6"/>
        <v>1108</v>
      </c>
      <c r="H93" s="9">
        <f t="shared" ca="1" si="6"/>
        <v>1078.8704965920156</v>
      </c>
      <c r="I93" s="10">
        <f t="shared" ca="1" si="6"/>
        <v>2.6999999999999913E-2</v>
      </c>
      <c r="J93" s="10">
        <f t="shared" ca="1" si="6"/>
        <v>0.95399999999999996</v>
      </c>
      <c r="K93" s="10">
        <f t="shared" ca="1" si="6"/>
        <v>0.94736842105263164</v>
      </c>
      <c r="L93" s="10">
        <f t="shared" ca="1" si="6"/>
        <v>6.9999999999998952E-3</v>
      </c>
      <c r="M93" s="9">
        <f t="shared" ca="1" si="6"/>
        <v>4997.6472960000001</v>
      </c>
      <c r="N93" s="9">
        <f t="shared" ca="1" si="6"/>
        <v>4832.4313022087845</v>
      </c>
      <c r="O93" s="11">
        <f t="shared" ca="1" si="6"/>
        <v>3.4188999999999803E-2</v>
      </c>
    </row>
    <row r="94" spans="1:15">
      <c r="A94" s="24" t="s">
        <v>39</v>
      </c>
      <c r="B94" s="13"/>
      <c r="C94" s="13"/>
      <c r="D94" s="31" t="s">
        <v>54</v>
      </c>
      <c r="E94" s="13"/>
      <c r="F94" s="14">
        <f t="shared" ca="1" si="6"/>
        <v>8222</v>
      </c>
      <c r="G94" s="15">
        <f t="shared" ca="1" si="6"/>
        <v>916</v>
      </c>
      <c r="H94" s="15">
        <f t="shared" ca="1" si="6"/>
        <v>878</v>
      </c>
      <c r="I94" s="16">
        <f t="shared" ca="1" si="6"/>
        <v>4.3280182232346309E-2</v>
      </c>
      <c r="J94" s="16">
        <f t="shared" ca="1" si="6"/>
        <v>0.94599999999999995</v>
      </c>
      <c r="K94" s="16">
        <f t="shared" ca="1" si="6"/>
        <v>0.93899999999999995</v>
      </c>
      <c r="L94" s="16">
        <f t="shared" ca="1" si="6"/>
        <v>7.4547390841319672E-3</v>
      </c>
      <c r="M94" s="15">
        <f t="shared" ca="1" si="6"/>
        <v>21375</v>
      </c>
      <c r="N94" s="15">
        <f t="shared" ca="1" si="6"/>
        <v>20321</v>
      </c>
      <c r="O94" s="17">
        <f t="shared" ca="1" si="6"/>
        <v>5.1867526204419034E-2</v>
      </c>
    </row>
    <row r="96" spans="1:15">
      <c r="F96" s="1" t="s">
        <v>55</v>
      </c>
    </row>
    <row r="98" spans="6:6">
      <c r="F98" t="s">
        <v>60</v>
      </c>
    </row>
    <row r="99" spans="6:6">
      <c r="F99" t="s">
        <v>65</v>
      </c>
    </row>
    <row r="100" spans="6:6">
      <c r="F100" t="s">
        <v>61</v>
      </c>
    </row>
    <row r="102" spans="6:6">
      <c r="F102" t="s">
        <v>62</v>
      </c>
    </row>
    <row r="103" spans="6:6">
      <c r="F103" t="s">
        <v>63</v>
      </c>
    </row>
    <row r="104" spans="6:6">
      <c r="F104" t="s">
        <v>64</v>
      </c>
    </row>
    <row r="106" spans="6:6">
      <c r="F106" t="s">
        <v>56</v>
      </c>
    </row>
    <row r="107" spans="6:6">
      <c r="F107" t="s">
        <v>57</v>
      </c>
    </row>
    <row r="109" spans="6:6">
      <c r="F109" t="s">
        <v>58</v>
      </c>
    </row>
    <row r="110" spans="6:6">
      <c r="F110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A2" sqref="A2:M20"/>
    </sheetView>
  </sheetViews>
  <sheetFormatPr defaultRowHeight="15"/>
  <cols>
    <col min="4" max="4" width="17.42578125" bestFit="1" customWidth="1"/>
    <col min="5" max="6" width="16.5703125" customWidth="1"/>
    <col min="7" max="7" width="22.28515625" bestFit="1" customWidth="1"/>
    <col min="8" max="8" width="16.28515625" bestFit="1" customWidth="1"/>
    <col min="9" max="9" width="15.85546875" bestFit="1" customWidth="1"/>
    <col min="10" max="10" width="25.140625" bestFit="1" customWidth="1"/>
    <col min="11" max="12" width="20.5703125" bestFit="1" customWidth="1"/>
    <col min="13" max="13" width="30.85546875" bestFit="1" customWidth="1"/>
  </cols>
  <sheetData>
    <row r="1" spans="1:13">
      <c r="A1" s="18" t="s">
        <v>29</v>
      </c>
      <c r="B1" s="19"/>
      <c r="C1" s="19"/>
      <c r="D1" s="27" t="s">
        <v>13</v>
      </c>
      <c r="E1" s="27" t="s">
        <v>14</v>
      </c>
      <c r="F1" s="27" t="s">
        <v>15</v>
      </c>
      <c r="G1" s="27" t="s">
        <v>16</v>
      </c>
      <c r="H1" s="27" t="s">
        <v>23</v>
      </c>
      <c r="I1" s="27" t="s">
        <v>24</v>
      </c>
      <c r="J1" s="27" t="s">
        <v>25</v>
      </c>
      <c r="K1" s="27" t="s">
        <v>26</v>
      </c>
      <c r="L1" s="27" t="s">
        <v>27</v>
      </c>
      <c r="M1" s="28" t="s">
        <v>28</v>
      </c>
    </row>
    <row r="2" spans="1:13" ht="15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" customHeight="1">
      <c r="A3" s="7" t="s">
        <v>17</v>
      </c>
      <c r="B3" s="5"/>
      <c r="C3" s="5"/>
      <c r="D3" s="8">
        <v>4719</v>
      </c>
      <c r="E3" s="9">
        <v>2100</v>
      </c>
      <c r="F3" s="9">
        <v>2021</v>
      </c>
      <c r="G3" s="10">
        <v>3.9089559623948444E-2</v>
      </c>
      <c r="H3" s="10">
        <v>0.96199999999999997</v>
      </c>
      <c r="I3" s="10">
        <v>0.96099999999999997</v>
      </c>
      <c r="J3" s="10">
        <v>1.0405827263266776E-3</v>
      </c>
      <c r="K3" s="9">
        <v>28582</v>
      </c>
      <c r="L3" s="9">
        <v>27491</v>
      </c>
      <c r="M3" s="11">
        <v>3.9685715325015414E-2</v>
      </c>
    </row>
    <row r="4" spans="1:13" ht="15" customHeight="1">
      <c r="A4" s="7" t="s">
        <v>6</v>
      </c>
      <c r="B4" s="5"/>
      <c r="C4" s="5"/>
      <c r="D4" s="8">
        <v>2347</v>
      </c>
      <c r="E4" s="9">
        <v>2080</v>
      </c>
      <c r="F4" s="9">
        <v>2047</v>
      </c>
      <c r="G4" s="10">
        <v>1.6121152906692693E-2</v>
      </c>
      <c r="H4" s="10">
        <v>0.96299999999999997</v>
      </c>
      <c r="I4" s="10">
        <v>0.96499999999999997</v>
      </c>
      <c r="J4" s="10">
        <v>-2.0725388601036121E-3</v>
      </c>
      <c r="K4" s="9">
        <v>14110</v>
      </c>
      <c r="L4" s="9">
        <v>13910</v>
      </c>
      <c r="M4" s="11">
        <v>1.4378145219266614E-2</v>
      </c>
    </row>
    <row r="5" spans="1:13" ht="15" customHeight="1">
      <c r="A5" s="4" t="s">
        <v>1</v>
      </c>
      <c r="B5" s="5"/>
      <c r="C5" s="5"/>
      <c r="D5" s="5"/>
      <c r="E5" s="5"/>
      <c r="F5" s="5"/>
      <c r="G5" s="10"/>
      <c r="H5" s="10"/>
      <c r="I5" s="10"/>
      <c r="J5" s="10"/>
      <c r="K5" s="5"/>
      <c r="L5" s="5"/>
      <c r="M5" s="11"/>
    </row>
    <row r="6" spans="1:13" ht="15" customHeight="1">
      <c r="A6" s="7" t="s">
        <v>18</v>
      </c>
      <c r="B6" s="5"/>
      <c r="C6" s="5"/>
      <c r="D6" s="8">
        <v>4027</v>
      </c>
      <c r="E6" s="9">
        <v>2982</v>
      </c>
      <c r="F6" s="9">
        <v>2825</v>
      </c>
      <c r="G6" s="10">
        <v>5.5575221238937988E-2</v>
      </c>
      <c r="H6" s="10">
        <v>0.96299999999999997</v>
      </c>
      <c r="I6" s="10">
        <v>0.96</v>
      </c>
      <c r="J6" s="10">
        <v>3.1250000000000444E-3</v>
      </c>
      <c r="K6" s="9">
        <v>34707</v>
      </c>
      <c r="L6" s="9">
        <v>32770</v>
      </c>
      <c r="M6" s="11">
        <v>5.91089411046688E-2</v>
      </c>
    </row>
    <row r="7" spans="1:13" ht="15" customHeight="1">
      <c r="A7" s="7" t="s">
        <v>7</v>
      </c>
      <c r="B7" s="5"/>
      <c r="C7" s="5"/>
      <c r="D7" s="8">
        <v>2246</v>
      </c>
      <c r="E7" s="9">
        <v>2048</v>
      </c>
      <c r="F7" s="9">
        <v>2001</v>
      </c>
      <c r="G7" s="10">
        <v>2.3488255872063935E-2</v>
      </c>
      <c r="H7" s="10">
        <v>0.97099999999999997</v>
      </c>
      <c r="I7" s="10">
        <v>0.96299999999999997</v>
      </c>
      <c r="J7" s="10">
        <v>8.3073727933540287E-3</v>
      </c>
      <c r="K7" s="9">
        <v>13392</v>
      </c>
      <c r="L7" s="9">
        <v>12984</v>
      </c>
      <c r="M7" s="11">
        <v>3.1423290203327126E-2</v>
      </c>
    </row>
    <row r="8" spans="1:13" ht="15" customHeight="1">
      <c r="A8" s="7" t="s">
        <v>8</v>
      </c>
      <c r="B8" s="5"/>
      <c r="C8" s="5"/>
      <c r="D8" s="8">
        <v>1511</v>
      </c>
      <c r="E8" s="9">
        <v>2336</v>
      </c>
      <c r="F8" s="9">
        <v>2273</v>
      </c>
      <c r="G8" s="10">
        <v>2.7716673999120145E-2</v>
      </c>
      <c r="H8" s="10">
        <v>0.96499999999999997</v>
      </c>
      <c r="I8" s="10">
        <v>0.95899999999999996</v>
      </c>
      <c r="J8" s="10">
        <v>6.2565172054223073E-3</v>
      </c>
      <c r="K8" s="9">
        <v>10219</v>
      </c>
      <c r="L8" s="9">
        <v>9885</v>
      </c>
      <c r="M8" s="11">
        <v>3.3788568538189123E-2</v>
      </c>
    </row>
    <row r="9" spans="1:13" ht="15" customHeight="1">
      <c r="A9" s="4" t="s">
        <v>2</v>
      </c>
      <c r="B9" s="5"/>
      <c r="C9" s="5"/>
      <c r="D9" s="5"/>
      <c r="E9" s="5"/>
      <c r="F9" s="5"/>
      <c r="G9" s="10"/>
      <c r="H9" s="10"/>
      <c r="I9" s="10"/>
      <c r="J9" s="10"/>
      <c r="K9" s="5"/>
      <c r="L9" s="5"/>
      <c r="M9" s="11"/>
    </row>
    <row r="10" spans="1:13" ht="15" customHeight="1">
      <c r="A10" s="7" t="s">
        <v>19</v>
      </c>
      <c r="B10" s="5"/>
      <c r="C10" s="5"/>
      <c r="D10" s="8">
        <v>4748</v>
      </c>
      <c r="E10" s="9">
        <v>1905</v>
      </c>
      <c r="F10" s="9">
        <v>1868</v>
      </c>
      <c r="G10" s="10">
        <v>1.9807280513918668E-2</v>
      </c>
      <c r="H10" s="10">
        <v>0.95599999999999996</v>
      </c>
      <c r="I10" s="10">
        <v>0.95799999999999996</v>
      </c>
      <c r="J10" s="10">
        <v>-2.0876826722338038E-3</v>
      </c>
      <c r="K10" s="9">
        <v>25956</v>
      </c>
      <c r="L10" s="9">
        <v>25499</v>
      </c>
      <c r="M10" s="11">
        <v>1.7922271461625838E-2</v>
      </c>
    </row>
    <row r="11" spans="1:13" ht="15" customHeight="1">
      <c r="A11" s="4" t="s">
        <v>3</v>
      </c>
      <c r="B11" s="5"/>
      <c r="C11" s="5"/>
      <c r="D11" s="5"/>
      <c r="E11" s="5"/>
      <c r="F11" s="5"/>
      <c r="G11" s="10"/>
      <c r="H11" s="10"/>
      <c r="I11" s="10"/>
      <c r="J11" s="10"/>
      <c r="K11" s="5"/>
      <c r="L11" s="5"/>
      <c r="M11" s="11"/>
    </row>
    <row r="12" spans="1:13" ht="15" customHeight="1">
      <c r="A12" s="7" t="s">
        <v>20</v>
      </c>
      <c r="B12" s="5"/>
      <c r="C12" s="5"/>
      <c r="D12" s="8">
        <v>1908</v>
      </c>
      <c r="E12" s="9">
        <v>1556</v>
      </c>
      <c r="F12" s="9">
        <v>1411</v>
      </c>
      <c r="G12" s="10">
        <v>0.10276399716513107</v>
      </c>
      <c r="H12" s="10">
        <v>0.95599999999999996</v>
      </c>
      <c r="I12" s="10">
        <v>0.94799999999999995</v>
      </c>
      <c r="J12" s="10">
        <v>8.4388185654007408E-3</v>
      </c>
      <c r="K12" s="9">
        <v>8512</v>
      </c>
      <c r="L12" s="9">
        <v>7663</v>
      </c>
      <c r="M12" s="11">
        <v>0.11079211796946375</v>
      </c>
    </row>
    <row r="13" spans="1:13" ht="15" customHeight="1">
      <c r="A13" s="4" t="s">
        <v>4</v>
      </c>
      <c r="B13" s="5"/>
      <c r="C13" s="5"/>
      <c r="D13" s="5"/>
      <c r="E13" s="5"/>
      <c r="F13" s="5"/>
      <c r="G13" s="10"/>
      <c r="H13" s="10"/>
      <c r="I13" s="10"/>
      <c r="J13" s="10"/>
      <c r="K13" s="5"/>
      <c r="L13" s="5"/>
      <c r="M13" s="11"/>
    </row>
    <row r="14" spans="1:13" ht="15" customHeight="1">
      <c r="A14" s="7" t="s">
        <v>21</v>
      </c>
      <c r="B14" s="5"/>
      <c r="C14" s="5"/>
      <c r="D14" s="8">
        <v>2442</v>
      </c>
      <c r="E14" s="9">
        <v>2261</v>
      </c>
      <c r="F14" s="9">
        <v>2074</v>
      </c>
      <c r="G14" s="10">
        <v>9.0163934426229497E-2</v>
      </c>
      <c r="H14" s="10">
        <v>0.95299999999999996</v>
      </c>
      <c r="I14" s="10">
        <v>0.95599999999999996</v>
      </c>
      <c r="J14" s="10">
        <v>-3.1380753138074979E-3</v>
      </c>
      <c r="K14" s="9">
        <v>15782</v>
      </c>
      <c r="L14" s="9">
        <v>14523</v>
      </c>
      <c r="M14" s="11">
        <v>8.6690077807615395E-2</v>
      </c>
    </row>
    <row r="15" spans="1:13" ht="15" customHeight="1">
      <c r="A15" s="7" t="s">
        <v>9</v>
      </c>
      <c r="B15" s="5"/>
      <c r="C15" s="5"/>
      <c r="D15" s="8">
        <v>1699</v>
      </c>
      <c r="E15" s="9">
        <v>1792</v>
      </c>
      <c r="F15" s="9">
        <v>1653</v>
      </c>
      <c r="G15" s="10">
        <v>8.4089534180278314E-2</v>
      </c>
      <c r="H15" s="10">
        <v>0.96799999999999997</v>
      </c>
      <c r="I15" s="10">
        <v>0.96099999999999997</v>
      </c>
      <c r="J15" s="10">
        <v>7.2840790842871872E-3</v>
      </c>
      <c r="K15" s="9">
        <v>8839</v>
      </c>
      <c r="L15" s="9">
        <v>8103</v>
      </c>
      <c r="M15" s="11">
        <v>9.0830556583981314E-2</v>
      </c>
    </row>
    <row r="16" spans="1:13" ht="15" customHeight="1">
      <c r="A16" s="7" t="s">
        <v>10</v>
      </c>
      <c r="B16" s="5"/>
      <c r="C16" s="5"/>
      <c r="D16" s="8">
        <v>1079</v>
      </c>
      <c r="E16" s="9">
        <v>2835</v>
      </c>
      <c r="F16" s="9">
        <v>2562</v>
      </c>
      <c r="G16" s="10">
        <v>0.10655737704918034</v>
      </c>
      <c r="H16" s="10">
        <v>0.96699999999999997</v>
      </c>
      <c r="I16" s="10">
        <v>0.96099999999999997</v>
      </c>
      <c r="J16" s="10">
        <v>6.2434963579605096E-3</v>
      </c>
      <c r="K16" s="9">
        <v>8874</v>
      </c>
      <c r="L16" s="9">
        <v>7976</v>
      </c>
      <c r="M16" s="11">
        <v>0.11258776328986952</v>
      </c>
    </row>
    <row r="17" spans="1:13" ht="15" customHeight="1">
      <c r="A17" s="4" t="s">
        <v>5</v>
      </c>
      <c r="B17" s="5"/>
      <c r="C17" s="5"/>
      <c r="D17" s="5"/>
      <c r="E17" s="5"/>
      <c r="F17" s="5"/>
      <c r="G17" s="10"/>
      <c r="H17" s="10"/>
      <c r="I17" s="10"/>
      <c r="J17" s="10"/>
      <c r="K17" s="5"/>
      <c r="L17" s="5"/>
      <c r="M17" s="11"/>
    </row>
    <row r="18" spans="1:13" ht="15" customHeight="1">
      <c r="A18" s="7" t="s">
        <v>22</v>
      </c>
      <c r="B18" s="5"/>
      <c r="C18" s="5"/>
      <c r="D18" s="8">
        <v>2974</v>
      </c>
      <c r="E18" s="9">
        <v>1819</v>
      </c>
      <c r="F18" s="9">
        <v>1754</v>
      </c>
      <c r="G18" s="10">
        <v>3.7058152793614685E-2</v>
      </c>
      <c r="H18" s="10">
        <v>0.97399999999999998</v>
      </c>
      <c r="I18" s="10">
        <v>0.96099999999999997</v>
      </c>
      <c r="J18" s="10">
        <v>1.3527575442247697E-2</v>
      </c>
      <c r="K18" s="9">
        <v>15812</v>
      </c>
      <c r="L18" s="9">
        <v>15066</v>
      </c>
      <c r="M18" s="11">
        <v>4.9515465286074534E-2</v>
      </c>
    </row>
    <row r="19" spans="1:13" ht="15" customHeight="1">
      <c r="A19" s="7" t="s">
        <v>11</v>
      </c>
      <c r="B19" s="5"/>
      <c r="C19" s="5"/>
      <c r="D19" s="8">
        <v>1000</v>
      </c>
      <c r="E19" s="9">
        <v>1771</v>
      </c>
      <c r="F19" s="9">
        <v>1672</v>
      </c>
      <c r="G19" s="10">
        <v>5.921052631578938E-2</v>
      </c>
      <c r="H19" s="10">
        <v>0.95299999999999996</v>
      </c>
      <c r="I19" s="10">
        <v>0.95899999999999996</v>
      </c>
      <c r="J19" s="10">
        <v>-6.2565172054223073E-3</v>
      </c>
      <c r="K19" s="9">
        <v>5063</v>
      </c>
      <c r="L19" s="9">
        <v>4810</v>
      </c>
      <c r="M19" s="11">
        <v>5.2598752598752574E-2</v>
      </c>
    </row>
    <row r="20" spans="1:13" ht="15" customHeight="1">
      <c r="A20" s="12" t="s">
        <v>12</v>
      </c>
      <c r="B20" s="13"/>
      <c r="C20" s="13"/>
      <c r="D20" s="14">
        <v>925</v>
      </c>
      <c r="E20" s="15">
        <v>1651</v>
      </c>
      <c r="F20" s="15">
        <v>1609</v>
      </c>
      <c r="G20" s="16">
        <v>2.6103169670602888E-2</v>
      </c>
      <c r="H20" s="16">
        <v>0.96499999999999997</v>
      </c>
      <c r="I20" s="16">
        <v>0.95599999999999996</v>
      </c>
      <c r="J20" s="16">
        <v>9.4142259414224938E-3</v>
      </c>
      <c r="K20" s="15">
        <v>4418</v>
      </c>
      <c r="L20" s="15">
        <v>4267</v>
      </c>
      <c r="M20" s="17">
        <v>3.5387860323412124E-2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0"/>
  <sheetViews>
    <sheetView topLeftCell="I1" workbookViewId="0">
      <selection activeCell="O3" sqref="O3"/>
    </sheetView>
  </sheetViews>
  <sheetFormatPr defaultRowHeight="15"/>
  <cols>
    <col min="4" max="4" width="17.42578125" bestFit="1" customWidth="1"/>
    <col min="5" max="5" width="16.28515625" bestFit="1" customWidth="1"/>
    <col min="6" max="6" width="15.85546875" bestFit="1" customWidth="1"/>
    <col min="7" max="8" width="20.5703125" bestFit="1" customWidth="1"/>
    <col min="9" max="10" width="16.5703125" customWidth="1"/>
    <col min="11" max="11" width="25.140625" bestFit="1" customWidth="1"/>
    <col min="12" max="12" width="22.28515625" customWidth="1"/>
    <col min="13" max="13" width="30.85546875" bestFit="1" customWidth="1"/>
  </cols>
  <sheetData>
    <row r="1" spans="1:13">
      <c r="A1" s="18" t="s">
        <v>29</v>
      </c>
      <c r="B1" s="19"/>
      <c r="C1" s="19"/>
      <c r="D1" s="27" t="s">
        <v>13</v>
      </c>
      <c r="E1" s="27" t="s">
        <v>23</v>
      </c>
      <c r="F1" s="27" t="s">
        <v>24</v>
      </c>
      <c r="G1" s="27" t="s">
        <v>26</v>
      </c>
      <c r="H1" s="27" t="s">
        <v>27</v>
      </c>
      <c r="I1" s="27" t="s">
        <v>14</v>
      </c>
      <c r="J1" s="27" t="s">
        <v>15</v>
      </c>
      <c r="K1" s="27" t="s">
        <v>25</v>
      </c>
      <c r="L1" s="27" t="s">
        <v>16</v>
      </c>
      <c r="M1" s="28" t="s">
        <v>28</v>
      </c>
    </row>
    <row r="2" spans="1:13" ht="15" customHeight="1">
      <c r="A2" s="4" t="s">
        <v>0</v>
      </c>
      <c r="B2" s="5"/>
      <c r="C2" s="5"/>
      <c r="D2" s="5" t="s">
        <v>40</v>
      </c>
      <c r="E2" s="5" t="s">
        <v>40</v>
      </c>
      <c r="F2" s="5" t="s">
        <v>40</v>
      </c>
      <c r="G2" s="5" t="s">
        <v>40</v>
      </c>
      <c r="H2" s="5" t="s">
        <v>40</v>
      </c>
      <c r="I2" s="5" t="s">
        <v>40</v>
      </c>
      <c r="J2" s="5" t="s">
        <v>40</v>
      </c>
      <c r="K2" s="5" t="s">
        <v>40</v>
      </c>
      <c r="L2" s="5" t="s">
        <v>40</v>
      </c>
      <c r="M2" s="6" t="s">
        <v>40</v>
      </c>
    </row>
    <row r="3" spans="1:13" ht="15" customHeight="1">
      <c r="A3" s="7" t="s">
        <v>17</v>
      </c>
      <c r="B3" s="5"/>
      <c r="C3" s="5"/>
      <c r="D3" s="8">
        <v>6194</v>
      </c>
      <c r="E3" s="10">
        <v>0.95399999999999996</v>
      </c>
      <c r="F3" s="10">
        <v>0.95019920318725093</v>
      </c>
      <c r="G3" s="9">
        <v>12143.151179999999</v>
      </c>
      <c r="H3" s="9">
        <v>11015.275128992225</v>
      </c>
      <c r="I3" s="9">
        <v>2055</v>
      </c>
      <c r="J3" s="9">
        <v>1871.5846994535518</v>
      </c>
      <c r="K3" s="10">
        <v>4.0000000000000036E-3</v>
      </c>
      <c r="L3" s="10">
        <v>9.8000000000000087E-2</v>
      </c>
      <c r="M3" s="11">
        <v>0.10239200000000026</v>
      </c>
    </row>
    <row r="4" spans="1:13" ht="15" customHeight="1">
      <c r="A4" s="7" t="s">
        <v>6</v>
      </c>
      <c r="B4" s="5"/>
      <c r="C4" s="5"/>
      <c r="D4" s="8" t="s">
        <v>40</v>
      </c>
      <c r="E4" s="10" t="s">
        <v>40</v>
      </c>
      <c r="F4" s="10"/>
      <c r="G4" s="9"/>
      <c r="H4" s="9"/>
      <c r="I4" s="9" t="s">
        <v>40</v>
      </c>
      <c r="J4" s="9"/>
      <c r="K4" s="10" t="s">
        <v>40</v>
      </c>
      <c r="L4" s="10" t="s">
        <v>40</v>
      </c>
      <c r="M4" s="11" t="s">
        <v>40</v>
      </c>
    </row>
    <row r="5" spans="1:13" ht="15" customHeight="1">
      <c r="A5" s="4" t="s">
        <v>1</v>
      </c>
      <c r="B5" s="5"/>
      <c r="C5" s="5"/>
      <c r="D5" s="5" t="s">
        <v>40</v>
      </c>
      <c r="E5" s="10" t="s">
        <v>40</v>
      </c>
      <c r="F5" s="10"/>
      <c r="G5" s="5"/>
      <c r="H5" s="5"/>
      <c r="I5" s="5" t="s">
        <v>40</v>
      </c>
      <c r="J5" s="5"/>
      <c r="K5" s="10" t="s">
        <v>40</v>
      </c>
      <c r="L5" s="10" t="s">
        <v>40</v>
      </c>
      <c r="M5" s="11" t="s">
        <v>40</v>
      </c>
    </row>
    <row r="6" spans="1:13" ht="15" customHeight="1">
      <c r="A6" s="7" t="s">
        <v>18</v>
      </c>
      <c r="B6" s="5"/>
      <c r="C6" s="5"/>
      <c r="D6" s="8">
        <v>7423</v>
      </c>
      <c r="E6" s="10">
        <v>0.96299999999999997</v>
      </c>
      <c r="F6" s="10">
        <v>0.9620379620379621</v>
      </c>
      <c r="G6" s="9">
        <v>23768.260425</v>
      </c>
      <c r="H6" s="9">
        <v>22549.397824397824</v>
      </c>
      <c r="I6" s="9">
        <v>3325</v>
      </c>
      <c r="J6" s="9">
        <v>3157.644824311491</v>
      </c>
      <c r="K6" s="10">
        <v>9.9999999999988987E-4</v>
      </c>
      <c r="L6" s="10">
        <v>5.2999999999999936E-2</v>
      </c>
      <c r="M6" s="11">
        <v>5.4053000000000129E-2</v>
      </c>
    </row>
    <row r="7" spans="1:13" ht="15" customHeight="1">
      <c r="A7" s="7" t="s">
        <v>7</v>
      </c>
      <c r="B7" s="5"/>
      <c r="C7" s="5"/>
      <c r="D7" s="8" t="s">
        <v>40</v>
      </c>
      <c r="E7" s="10" t="s">
        <v>40</v>
      </c>
      <c r="F7" s="10"/>
      <c r="G7" s="9"/>
      <c r="H7" s="9"/>
      <c r="I7" s="9" t="s">
        <v>40</v>
      </c>
      <c r="J7" s="9"/>
      <c r="K7" s="10" t="s">
        <v>40</v>
      </c>
      <c r="L7" s="10" t="s">
        <v>40</v>
      </c>
      <c r="M7" s="11" t="s">
        <v>40</v>
      </c>
    </row>
    <row r="8" spans="1:13" ht="15" customHeight="1">
      <c r="A8" s="7" t="s">
        <v>8</v>
      </c>
      <c r="B8" s="5"/>
      <c r="C8" s="5"/>
      <c r="D8" s="8" t="s">
        <v>40</v>
      </c>
      <c r="E8" s="10" t="s">
        <v>40</v>
      </c>
      <c r="F8" s="10"/>
      <c r="G8" s="9"/>
      <c r="H8" s="9"/>
      <c r="I8" s="9" t="s">
        <v>40</v>
      </c>
      <c r="J8" s="9"/>
      <c r="K8" s="10" t="s">
        <v>40</v>
      </c>
      <c r="L8" s="10" t="s">
        <v>40</v>
      </c>
      <c r="M8" s="11" t="s">
        <v>40</v>
      </c>
    </row>
    <row r="9" spans="1:13" ht="15" customHeight="1">
      <c r="A9" s="4" t="s">
        <v>2</v>
      </c>
      <c r="B9" s="5"/>
      <c r="C9" s="5"/>
      <c r="D9" s="5" t="s">
        <v>40</v>
      </c>
      <c r="E9" s="10" t="s">
        <v>40</v>
      </c>
      <c r="F9" s="10"/>
      <c r="G9" s="5"/>
      <c r="H9" s="5"/>
      <c r="I9" s="5" t="s">
        <v>40</v>
      </c>
      <c r="J9" s="5"/>
      <c r="K9" s="10" t="s">
        <v>40</v>
      </c>
      <c r="L9" s="10" t="s">
        <v>40</v>
      </c>
      <c r="M9" s="11" t="s">
        <v>40</v>
      </c>
    </row>
    <row r="10" spans="1:13" ht="15" customHeight="1">
      <c r="A10" s="7" t="s">
        <v>19</v>
      </c>
      <c r="B10" s="5"/>
      <c r="C10" s="5"/>
      <c r="D10" s="8">
        <v>9381</v>
      </c>
      <c r="E10" s="10">
        <v>0.95499999999999996</v>
      </c>
      <c r="F10" s="10">
        <v>0.95024875621890559</v>
      </c>
      <c r="G10" s="9">
        <v>19118.19657</v>
      </c>
      <c r="H10" s="9">
        <v>18309.029031933696</v>
      </c>
      <c r="I10" s="9">
        <v>2134</v>
      </c>
      <c r="J10" s="9">
        <v>2053.8979788257943</v>
      </c>
      <c r="K10" s="10">
        <v>4.9999999999998934E-3</v>
      </c>
      <c r="L10" s="10">
        <v>3.8999999999999924E-2</v>
      </c>
      <c r="M10" s="11">
        <v>4.4194999999999762E-2</v>
      </c>
    </row>
    <row r="11" spans="1:13" ht="15" customHeight="1">
      <c r="A11" s="3" t="s">
        <v>30</v>
      </c>
      <c r="B11" s="5"/>
      <c r="C11" s="5"/>
      <c r="D11" s="8">
        <v>7400</v>
      </c>
      <c r="E11" s="10">
        <v>0.95299999999999996</v>
      </c>
      <c r="F11" s="10">
        <v>0.94920318725099595</v>
      </c>
      <c r="G11" s="9">
        <v>6713.6943999999994</v>
      </c>
      <c r="H11" s="9">
        <v>6492.1811781998213</v>
      </c>
      <c r="I11" s="9">
        <v>952</v>
      </c>
      <c r="J11" s="9">
        <v>924.27184466019412</v>
      </c>
      <c r="K11" s="10">
        <v>4.0000000000000036E-3</v>
      </c>
      <c r="L11" s="10">
        <v>3.0000000000000027E-2</v>
      </c>
      <c r="M11" s="11">
        <v>3.4119999999999928E-2</v>
      </c>
    </row>
    <row r="12" spans="1:13" ht="15" customHeight="1">
      <c r="A12" s="4" t="s">
        <v>3</v>
      </c>
      <c r="B12" s="5"/>
      <c r="C12" s="5"/>
      <c r="D12" s="5" t="s">
        <v>40</v>
      </c>
      <c r="E12" s="10" t="s">
        <v>40</v>
      </c>
      <c r="F12" s="10"/>
      <c r="G12" s="5"/>
      <c r="H12" s="5"/>
      <c r="I12" s="5" t="s">
        <v>40</v>
      </c>
      <c r="J12" s="5"/>
      <c r="K12" s="10" t="s">
        <v>40</v>
      </c>
      <c r="L12" s="10" t="s">
        <v>40</v>
      </c>
      <c r="M12" s="11" t="s">
        <v>40</v>
      </c>
    </row>
    <row r="13" spans="1:13" ht="15" customHeight="1">
      <c r="A13" s="7" t="s">
        <v>20</v>
      </c>
      <c r="B13" s="5"/>
      <c r="C13" s="5"/>
      <c r="D13" s="8">
        <v>8710</v>
      </c>
      <c r="E13" s="10">
        <v>0.94499999999999995</v>
      </c>
      <c r="F13" s="10">
        <v>0.94029850746268662</v>
      </c>
      <c r="G13" s="9">
        <v>12362.886899999998</v>
      </c>
      <c r="H13" s="9">
        <v>11638.013245033115</v>
      </c>
      <c r="I13" s="9">
        <v>1502</v>
      </c>
      <c r="J13" s="9">
        <v>1421.0028382213814</v>
      </c>
      <c r="K13" s="10">
        <v>4.9999999999998934E-3</v>
      </c>
      <c r="L13" s="10">
        <v>5.699999999999994E-2</v>
      </c>
      <c r="M13" s="11">
        <v>6.2284999999999702E-2</v>
      </c>
    </row>
    <row r="14" spans="1:13" ht="15" customHeight="1">
      <c r="A14" s="22" t="s">
        <v>32</v>
      </c>
      <c r="B14" s="5"/>
      <c r="C14" s="5"/>
      <c r="D14" s="8" t="s">
        <v>40</v>
      </c>
      <c r="E14" s="10" t="s">
        <v>40</v>
      </c>
      <c r="F14" s="10"/>
      <c r="G14" s="9"/>
      <c r="H14" s="9"/>
      <c r="I14" s="9" t="s">
        <v>40</v>
      </c>
      <c r="J14" s="9"/>
      <c r="K14" s="10" t="s">
        <v>40</v>
      </c>
      <c r="L14" s="10" t="s">
        <v>40</v>
      </c>
      <c r="M14" s="11" t="s">
        <v>40</v>
      </c>
    </row>
    <row r="15" spans="1:13" ht="15" customHeight="1">
      <c r="A15" s="3" t="s">
        <v>44</v>
      </c>
      <c r="B15" s="5"/>
      <c r="C15" s="5"/>
      <c r="D15" s="8">
        <v>12253</v>
      </c>
      <c r="E15" s="10">
        <v>0.95199999999999996</v>
      </c>
      <c r="F15" s="10">
        <v>0.94444444444444442</v>
      </c>
      <c r="G15" s="9">
        <v>17077.349183999999</v>
      </c>
      <c r="H15" s="9">
        <v>16227.791826309069</v>
      </c>
      <c r="I15" s="9">
        <v>1464</v>
      </c>
      <c r="J15" s="9">
        <v>1402.2988505747126</v>
      </c>
      <c r="K15" s="10">
        <v>8.0000000000000071E-3</v>
      </c>
      <c r="L15" s="10">
        <v>4.4000000000000039E-2</v>
      </c>
      <c r="M15" s="11">
        <v>5.2351999999999954E-2</v>
      </c>
    </row>
    <row r="16" spans="1:13" ht="15" customHeight="1">
      <c r="A16" s="3" t="s">
        <v>35</v>
      </c>
      <c r="B16" s="5"/>
      <c r="C16" s="5"/>
      <c r="D16" s="8">
        <v>6413</v>
      </c>
      <c r="E16" s="10">
        <v>0.95399999999999996</v>
      </c>
      <c r="F16" s="10">
        <v>0.9464285714285714</v>
      </c>
      <c r="G16" s="9">
        <v>6638.0321699999995</v>
      </c>
      <c r="H16" s="9">
        <v>6283.7303196564872</v>
      </c>
      <c r="I16" s="9">
        <v>1085</v>
      </c>
      <c r="J16" s="9">
        <v>1035.3053435114502</v>
      </c>
      <c r="K16" s="10">
        <v>8.0000000000000071E-3</v>
      </c>
      <c r="L16" s="10">
        <v>4.8000000000000043E-2</v>
      </c>
      <c r="M16" s="11">
        <v>5.6384000000000212E-2</v>
      </c>
    </row>
    <row r="17" spans="1:13" ht="15" customHeight="1">
      <c r="A17" s="3" t="s">
        <v>38</v>
      </c>
      <c r="B17" s="5"/>
      <c r="C17" s="5"/>
      <c r="D17" s="8">
        <v>3616</v>
      </c>
      <c r="E17" s="10">
        <v>0.95899999999999996</v>
      </c>
      <c r="F17" s="10">
        <v>0.95995995995995997</v>
      </c>
      <c r="G17" s="9">
        <v>4019.1152959999995</v>
      </c>
      <c r="H17" s="9">
        <v>3763.4597141575628</v>
      </c>
      <c r="I17" s="9">
        <v>1159</v>
      </c>
      <c r="J17" s="9">
        <v>1084.1908325537886</v>
      </c>
      <c r="K17" s="10">
        <v>-1.0000000000000009E-3</v>
      </c>
      <c r="L17" s="10">
        <v>6.899999999999995E-2</v>
      </c>
      <c r="M17" s="11">
        <v>6.7930999999999742E-2</v>
      </c>
    </row>
    <row r="18" spans="1:13" ht="15" customHeight="1">
      <c r="A18" s="23" t="s">
        <v>33</v>
      </c>
      <c r="B18" s="5"/>
      <c r="C18" s="5"/>
      <c r="D18" s="8" t="s">
        <v>40</v>
      </c>
      <c r="E18" s="10" t="s">
        <v>40</v>
      </c>
      <c r="F18" s="10"/>
      <c r="G18" s="9"/>
      <c r="H18" s="9"/>
      <c r="I18" s="9" t="s">
        <v>40</v>
      </c>
      <c r="J18" s="9"/>
      <c r="K18" s="10" t="s">
        <v>40</v>
      </c>
      <c r="L18" s="10" t="s">
        <v>40</v>
      </c>
      <c r="M18" s="11"/>
    </row>
    <row r="19" spans="1:13" ht="15" customHeight="1">
      <c r="A19" s="3" t="s">
        <v>34</v>
      </c>
      <c r="B19" s="5"/>
      <c r="C19" s="5"/>
      <c r="D19" s="8">
        <v>7976</v>
      </c>
      <c r="E19" s="10">
        <v>0.95499999999999996</v>
      </c>
      <c r="F19" s="10">
        <v>0.95119521912350591</v>
      </c>
      <c r="G19" s="9">
        <v>9338.5400800000007</v>
      </c>
      <c r="H19" s="9">
        <v>8612.3469824406075</v>
      </c>
      <c r="I19" s="9">
        <v>1226</v>
      </c>
      <c r="J19" s="9">
        <v>1135.1851851851852</v>
      </c>
      <c r="K19" s="10">
        <v>4.0000000000000036E-3</v>
      </c>
      <c r="L19" s="10">
        <v>8.0000000000000071E-2</v>
      </c>
      <c r="M19" s="11">
        <v>8.4320000000000173E-2</v>
      </c>
    </row>
    <row r="20" spans="1:13" ht="15" customHeight="1">
      <c r="A20" s="23" t="s">
        <v>36</v>
      </c>
      <c r="B20" s="5"/>
      <c r="C20" s="5"/>
      <c r="D20" s="8" t="s">
        <v>40</v>
      </c>
      <c r="E20" s="10" t="s">
        <v>40</v>
      </c>
      <c r="F20" s="10"/>
      <c r="G20" s="9"/>
      <c r="H20" s="9"/>
      <c r="I20" s="9" t="s">
        <v>40</v>
      </c>
      <c r="J20" s="9"/>
      <c r="K20" s="10" t="s">
        <v>40</v>
      </c>
      <c r="L20" s="10" t="s">
        <v>40</v>
      </c>
      <c r="M20" s="11"/>
    </row>
    <row r="21" spans="1:13" ht="15" customHeight="1">
      <c r="A21" s="3" t="s">
        <v>37</v>
      </c>
      <c r="B21" s="5"/>
      <c r="C21" s="5"/>
      <c r="D21" s="8">
        <v>4222</v>
      </c>
      <c r="E21" s="10">
        <v>0.95199999999999996</v>
      </c>
      <c r="F21" s="10">
        <v>0.94632206759443338</v>
      </c>
      <c r="G21" s="9">
        <v>6113.4222239999999</v>
      </c>
      <c r="H21" s="9">
        <v>5865.7919509967214</v>
      </c>
      <c r="I21" s="9">
        <v>1521</v>
      </c>
      <c r="J21" s="9">
        <v>1468.1467181467181</v>
      </c>
      <c r="K21" s="10">
        <v>6.0000000000000053E-3</v>
      </c>
      <c r="L21" s="10">
        <v>3.6000000000000032E-2</v>
      </c>
      <c r="M21" s="11">
        <v>4.2216000000000253E-2</v>
      </c>
    </row>
    <row r="22" spans="1:13" ht="15" customHeight="1">
      <c r="A22" s="4" t="s">
        <v>4</v>
      </c>
      <c r="B22" s="5"/>
      <c r="C22" s="5"/>
      <c r="D22" s="5" t="s">
        <v>40</v>
      </c>
      <c r="E22" s="10" t="s">
        <v>40</v>
      </c>
      <c r="F22" s="10"/>
      <c r="G22" s="5"/>
      <c r="H22" s="5"/>
      <c r="I22" s="5" t="s">
        <v>40</v>
      </c>
      <c r="J22" s="5"/>
      <c r="K22" s="10" t="s">
        <v>40</v>
      </c>
      <c r="L22" s="10" t="s">
        <v>40</v>
      </c>
      <c r="M22" s="11"/>
    </row>
    <row r="23" spans="1:13" ht="15" customHeight="1">
      <c r="A23" s="7" t="s">
        <v>21</v>
      </c>
      <c r="B23" s="5"/>
      <c r="C23" s="5"/>
      <c r="D23" s="8" t="s">
        <v>40</v>
      </c>
      <c r="E23" s="10" t="s">
        <v>40</v>
      </c>
      <c r="F23" s="10"/>
      <c r="G23" s="9"/>
      <c r="H23" s="9"/>
      <c r="I23" s="9" t="s">
        <v>40</v>
      </c>
      <c r="J23" s="9"/>
      <c r="K23" s="10" t="s">
        <v>40</v>
      </c>
      <c r="L23" s="10" t="s">
        <v>40</v>
      </c>
      <c r="M23" s="11"/>
    </row>
    <row r="24" spans="1:13" ht="15" customHeight="1">
      <c r="A24" s="7" t="s">
        <v>9</v>
      </c>
      <c r="B24" s="5"/>
      <c r="C24" s="5"/>
      <c r="D24" s="8" t="s">
        <v>40</v>
      </c>
      <c r="E24" s="10" t="s">
        <v>40</v>
      </c>
      <c r="F24" s="10"/>
      <c r="G24" s="9"/>
      <c r="H24" s="9"/>
      <c r="I24" s="9" t="s">
        <v>40</v>
      </c>
      <c r="J24" s="9"/>
      <c r="K24" s="10" t="s">
        <v>40</v>
      </c>
      <c r="L24" s="10" t="s">
        <v>40</v>
      </c>
      <c r="M24" s="11"/>
    </row>
    <row r="25" spans="1:13" ht="15" customHeight="1">
      <c r="A25" s="7" t="s">
        <v>10</v>
      </c>
      <c r="B25" s="5"/>
      <c r="C25" s="5"/>
      <c r="D25" s="8">
        <v>5470</v>
      </c>
      <c r="E25" s="10">
        <v>0.95599999999999996</v>
      </c>
      <c r="F25" s="10">
        <v>0.95887662988966893</v>
      </c>
      <c r="G25" s="9">
        <v>13486.416279999999</v>
      </c>
      <c r="H25" s="9">
        <v>12821.798361910376</v>
      </c>
      <c r="I25" s="9">
        <v>2579</v>
      </c>
      <c r="J25" s="9">
        <v>2444.5497630331756</v>
      </c>
      <c r="K25" s="10">
        <v>-3.0000000000000027E-3</v>
      </c>
      <c r="L25" s="10">
        <v>5.4999999999999938E-2</v>
      </c>
      <c r="M25" s="11">
        <v>5.1834999999999853E-2</v>
      </c>
    </row>
    <row r="26" spans="1:13" ht="15" customHeight="1">
      <c r="A26" s="4" t="s">
        <v>5</v>
      </c>
      <c r="B26" s="5"/>
      <c r="C26" s="5"/>
      <c r="D26" s="5" t="s">
        <v>40</v>
      </c>
      <c r="E26" s="10" t="s">
        <v>40</v>
      </c>
      <c r="F26" s="10"/>
      <c r="G26" s="5"/>
      <c r="H26" s="5"/>
      <c r="I26" s="5" t="s">
        <v>40</v>
      </c>
      <c r="J26" s="5"/>
      <c r="K26" s="10" t="s">
        <v>40</v>
      </c>
      <c r="L26" s="10" t="s">
        <v>40</v>
      </c>
      <c r="M26" s="11"/>
    </row>
    <row r="27" spans="1:13" ht="15" customHeight="1">
      <c r="A27" s="7" t="s">
        <v>22</v>
      </c>
      <c r="B27" s="5"/>
      <c r="C27" s="5"/>
      <c r="D27" s="8">
        <v>8881</v>
      </c>
      <c r="E27" s="10">
        <v>0.95899999999999996</v>
      </c>
      <c r="F27" s="10">
        <v>0.95708582834331335</v>
      </c>
      <c r="G27" s="9">
        <v>15815.844303</v>
      </c>
      <c r="H27" s="9">
        <v>15148.057343087336</v>
      </c>
      <c r="I27" s="9">
        <v>1857</v>
      </c>
      <c r="J27" s="9">
        <v>1782.1497120921304</v>
      </c>
      <c r="K27" s="10">
        <v>2.0000000000000018E-3</v>
      </c>
      <c r="L27" s="10">
        <v>4.2000000000000037E-2</v>
      </c>
      <c r="M27" s="11">
        <v>4.4084000000000234E-2</v>
      </c>
    </row>
    <row r="28" spans="1:13" ht="15" customHeight="1">
      <c r="A28" s="7" t="s">
        <v>11</v>
      </c>
      <c r="B28" s="5"/>
      <c r="C28" s="5"/>
      <c r="D28" s="8">
        <v>3490</v>
      </c>
      <c r="E28" s="10">
        <v>0.95899999999999996</v>
      </c>
      <c r="F28" s="10">
        <v>0.95804195804195813</v>
      </c>
      <c r="G28" s="9">
        <v>5562.5644199999997</v>
      </c>
      <c r="H28" s="9">
        <v>5302.4879891101273</v>
      </c>
      <c r="I28" s="9">
        <v>1662</v>
      </c>
      <c r="J28" s="9">
        <v>1585.8778625954199</v>
      </c>
      <c r="K28" s="10">
        <v>9.9999999999988987E-4</v>
      </c>
      <c r="L28" s="10">
        <v>4.8000000000000043E-2</v>
      </c>
      <c r="M28" s="11">
        <v>4.9047999999999758E-2</v>
      </c>
    </row>
    <row r="29" spans="1:13" ht="15" customHeight="1">
      <c r="A29" s="7" t="s">
        <v>31</v>
      </c>
      <c r="B29" s="5"/>
      <c r="C29" s="5"/>
      <c r="D29" s="8">
        <v>3081</v>
      </c>
      <c r="E29" s="10">
        <v>0.95</v>
      </c>
      <c r="F29" s="10">
        <v>0.94527363184079605</v>
      </c>
      <c r="G29" s="9">
        <v>4352.3746499999997</v>
      </c>
      <c r="H29" s="9">
        <v>4172.1782704972247</v>
      </c>
      <c r="I29" s="9">
        <v>1487</v>
      </c>
      <c r="J29" s="9">
        <v>1432.562620423892</v>
      </c>
      <c r="K29" s="10">
        <v>4.9999999999998934E-3</v>
      </c>
      <c r="L29" s="10">
        <v>3.8000000000000034E-2</v>
      </c>
      <c r="M29" s="11">
        <v>4.3190000000000062E-2</v>
      </c>
    </row>
    <row r="30" spans="1:13" ht="15" customHeight="1">
      <c r="A30" s="7" t="s">
        <v>12</v>
      </c>
      <c r="B30" s="5"/>
      <c r="C30" s="5"/>
      <c r="D30" s="8">
        <v>4284</v>
      </c>
      <c r="E30" s="10">
        <v>0.94699999999999995</v>
      </c>
      <c r="F30" s="10">
        <v>0.94416749750747764</v>
      </c>
      <c r="G30" s="9">
        <v>7115.8867919999993</v>
      </c>
      <c r="H30" s="9">
        <v>6976.0107994600285</v>
      </c>
      <c r="I30" s="9">
        <v>1754</v>
      </c>
      <c r="J30" s="9">
        <v>1724.6804326450347</v>
      </c>
      <c r="K30" s="10">
        <v>2.9999999999998916E-3</v>
      </c>
      <c r="L30" s="10">
        <v>1.6999999999999904E-2</v>
      </c>
      <c r="M30" s="11">
        <v>2.0050999999999597E-2</v>
      </c>
    </row>
    <row r="31" spans="1:13" ht="15" customHeight="1">
      <c r="A31" s="24" t="s">
        <v>39</v>
      </c>
      <c r="B31" s="13"/>
      <c r="C31" s="13"/>
      <c r="D31" s="14">
        <v>4728</v>
      </c>
      <c r="E31" s="16">
        <v>0.95399999999999996</v>
      </c>
      <c r="F31" s="16">
        <v>0.94736842105263164</v>
      </c>
      <c r="G31" s="15">
        <v>4997.6472960000001</v>
      </c>
      <c r="H31" s="15">
        <v>4832.4313022087845</v>
      </c>
      <c r="I31" s="15">
        <v>1108</v>
      </c>
      <c r="J31" s="15">
        <v>1078.8704965920156</v>
      </c>
      <c r="K31" s="16">
        <v>6.9999999999998952E-3</v>
      </c>
      <c r="L31" s="16">
        <v>2.6999999999999913E-2</v>
      </c>
      <c r="M31" s="17">
        <v>3.4188999999999803E-2</v>
      </c>
    </row>
    <row r="32" spans="1:13" ht="15" customHeight="1">
      <c r="A32" s="21"/>
      <c r="B32" s="5"/>
      <c r="C32" s="5"/>
      <c r="D32" s="8"/>
      <c r="E32" s="10"/>
      <c r="F32" s="10"/>
      <c r="G32" s="9"/>
      <c r="H32" s="9"/>
      <c r="I32" s="9"/>
      <c r="J32" s="9"/>
      <c r="K32" s="10"/>
      <c r="L32" s="10"/>
      <c r="M32" s="10"/>
    </row>
    <row r="33" spans="1:13" ht="15" customHeight="1">
      <c r="A33" s="21"/>
      <c r="B33" s="5"/>
      <c r="C33" s="5"/>
      <c r="D33" s="8"/>
      <c r="E33" s="10"/>
      <c r="F33" s="10"/>
      <c r="G33" s="9"/>
      <c r="H33" s="9"/>
      <c r="I33" s="9"/>
      <c r="J33" s="9"/>
      <c r="K33" s="10"/>
      <c r="L33" s="10"/>
      <c r="M33" s="10"/>
    </row>
    <row r="34" spans="1:13">
      <c r="M34" s="10"/>
    </row>
    <row r="35" spans="1:13">
      <c r="E35" s="10"/>
      <c r="K35" s="10"/>
      <c r="L35" s="10"/>
      <c r="M35" s="10"/>
    </row>
    <row r="36" spans="1:13">
      <c r="E36" s="10"/>
      <c r="K36" s="10"/>
      <c r="L36" s="10"/>
      <c r="M36" s="10"/>
    </row>
    <row r="37" spans="1:13">
      <c r="E37" s="10"/>
      <c r="K37" s="10"/>
      <c r="L37" s="10"/>
      <c r="M37" s="10"/>
    </row>
    <row r="38" spans="1:13">
      <c r="E38" s="10"/>
      <c r="K38" s="10"/>
      <c r="L38" s="10"/>
      <c r="M38" s="10"/>
    </row>
    <row r="39" spans="1:13">
      <c r="E39" s="10"/>
      <c r="K39" s="10"/>
      <c r="L39" s="10"/>
      <c r="M39" s="10"/>
    </row>
    <row r="40" spans="1:13">
      <c r="E40" s="10"/>
      <c r="K40" s="10"/>
      <c r="L40" s="10"/>
      <c r="M40" s="10"/>
    </row>
    <row r="41" spans="1:13">
      <c r="E41" s="10"/>
      <c r="K41" s="10"/>
      <c r="L41" s="10"/>
      <c r="M41" s="10"/>
    </row>
    <row r="42" spans="1:13">
      <c r="E42" s="10"/>
      <c r="K42" s="10"/>
      <c r="L42" s="10"/>
      <c r="M42" s="10"/>
    </row>
    <row r="43" spans="1:13">
      <c r="E43" s="10"/>
      <c r="K43" s="10"/>
      <c r="L43" s="10"/>
      <c r="M43" s="10"/>
    </row>
    <row r="44" spans="1:13">
      <c r="E44" s="10"/>
      <c r="K44" s="10"/>
      <c r="L44" s="10"/>
      <c r="M44" s="10"/>
    </row>
    <row r="45" spans="1:13">
      <c r="E45" s="10"/>
      <c r="K45" s="10"/>
      <c r="L45" s="10"/>
      <c r="M45" s="10"/>
    </row>
    <row r="46" spans="1:13">
      <c r="E46" s="10"/>
      <c r="K46" s="10"/>
      <c r="L46" s="10"/>
      <c r="M46" s="10"/>
    </row>
    <row r="47" spans="1:13">
      <c r="E47" s="10"/>
      <c r="K47" s="10"/>
      <c r="L47" s="10"/>
      <c r="M47" s="10"/>
    </row>
    <row r="48" spans="1:13">
      <c r="E48" s="10"/>
      <c r="K48" s="10"/>
      <c r="L48" s="10"/>
      <c r="M48" s="10"/>
    </row>
    <row r="49" spans="5:13">
      <c r="E49" s="10"/>
      <c r="K49" s="10"/>
      <c r="L49" s="10"/>
      <c r="M49" s="10"/>
    </row>
    <row r="50" spans="5:13">
      <c r="E50" s="10"/>
      <c r="K50" s="10"/>
      <c r="L50" s="10"/>
      <c r="M50" s="1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40"/>
  <sheetViews>
    <sheetView topLeftCell="H1" workbookViewId="0">
      <selection activeCell="L3" sqref="L3"/>
    </sheetView>
  </sheetViews>
  <sheetFormatPr defaultRowHeight="15"/>
  <cols>
    <col min="1" max="1" width="14.28515625" bestFit="1" customWidth="1"/>
    <col min="4" max="4" width="10.28515625" bestFit="1" customWidth="1"/>
    <col min="5" max="5" width="17.42578125" bestFit="1" customWidth="1"/>
    <col min="6" max="6" width="17.42578125" customWidth="1"/>
    <col min="7" max="8" width="16.5703125" customWidth="1"/>
    <col min="9" max="9" width="22.28515625" bestFit="1" customWidth="1"/>
    <col min="10" max="11" width="30.85546875" bestFit="1" customWidth="1"/>
    <col min="12" max="12" width="25.140625" bestFit="1" customWidth="1"/>
    <col min="13" max="14" width="20.5703125" bestFit="1" customWidth="1"/>
    <col min="15" max="15" width="30.85546875" bestFit="1" customWidth="1"/>
  </cols>
  <sheetData>
    <row r="1" spans="1:15">
      <c r="A1" s="18" t="s">
        <v>29</v>
      </c>
      <c r="B1" s="19"/>
      <c r="C1" s="19"/>
      <c r="D1" s="27" t="s">
        <v>41</v>
      </c>
      <c r="E1" s="27" t="s">
        <v>13</v>
      </c>
      <c r="F1" s="27" t="s">
        <v>42</v>
      </c>
      <c r="G1" s="27" t="s">
        <v>14</v>
      </c>
      <c r="H1" s="27" t="s">
        <v>15</v>
      </c>
      <c r="I1" s="27" t="s">
        <v>16</v>
      </c>
      <c r="J1" s="27" t="s">
        <v>23</v>
      </c>
      <c r="K1" s="27" t="s">
        <v>24</v>
      </c>
      <c r="L1" s="27" t="s">
        <v>25</v>
      </c>
      <c r="M1" s="27" t="s">
        <v>26</v>
      </c>
      <c r="N1" s="27" t="s">
        <v>27</v>
      </c>
      <c r="O1" s="28" t="s">
        <v>28</v>
      </c>
    </row>
    <row r="2" spans="1:15" ht="15" customHeight="1">
      <c r="A2" s="4" t="s">
        <v>0</v>
      </c>
      <c r="B2" s="5"/>
      <c r="C2" s="5"/>
      <c r="D2" s="5" t="s">
        <v>40</v>
      </c>
      <c r="E2" s="5" t="s">
        <v>40</v>
      </c>
      <c r="F2" s="5"/>
      <c r="G2" s="5" t="s">
        <v>40</v>
      </c>
      <c r="H2" s="5" t="s">
        <v>40</v>
      </c>
      <c r="I2" s="5" t="s">
        <v>40</v>
      </c>
      <c r="J2" s="5" t="s">
        <v>40</v>
      </c>
      <c r="K2" s="5" t="s">
        <v>40</v>
      </c>
      <c r="L2" s="5" t="s">
        <v>40</v>
      </c>
      <c r="M2" s="5" t="s">
        <v>40</v>
      </c>
      <c r="N2" s="5" t="s">
        <v>40</v>
      </c>
      <c r="O2" s="6" t="s">
        <v>40</v>
      </c>
    </row>
    <row r="3" spans="1:15" ht="15" customHeight="1">
      <c r="A3" s="7" t="s">
        <v>17</v>
      </c>
      <c r="B3" s="5"/>
      <c r="C3" s="5"/>
      <c r="D3" s="5">
        <v>9</v>
      </c>
      <c r="E3" s="8">
        <v>3068</v>
      </c>
      <c r="F3" s="8">
        <v>3068</v>
      </c>
      <c r="G3" s="9">
        <v>1328</v>
      </c>
      <c r="H3" s="9">
        <v>1265</v>
      </c>
      <c r="I3" s="10">
        <v>4.9802371541501911E-2</v>
      </c>
      <c r="J3" s="10">
        <v>0.95399999999999996</v>
      </c>
      <c r="K3" s="10">
        <v>0.95399999999999996</v>
      </c>
      <c r="L3" s="10">
        <v>0</v>
      </c>
      <c r="M3" s="9">
        <v>11661</v>
      </c>
      <c r="N3" s="9">
        <v>11113</v>
      </c>
      <c r="O3" s="11">
        <v>4.9311617025105781E-2</v>
      </c>
    </row>
    <row r="4" spans="1:15" ht="15" customHeight="1">
      <c r="A4" s="7" t="s">
        <v>6</v>
      </c>
      <c r="B4" s="5"/>
      <c r="C4" s="5"/>
      <c r="D4" s="5" t="s">
        <v>40</v>
      </c>
      <c r="E4" s="8" t="s">
        <v>40</v>
      </c>
      <c r="F4" s="8" t="s">
        <v>40</v>
      </c>
      <c r="G4" s="9" t="s">
        <v>40</v>
      </c>
      <c r="H4" s="9" t="s">
        <v>40</v>
      </c>
      <c r="I4" s="10" t="s">
        <v>40</v>
      </c>
      <c r="J4" s="10" t="s">
        <v>40</v>
      </c>
      <c r="K4" s="10" t="s">
        <v>40</v>
      </c>
      <c r="L4" s="10" t="s">
        <v>40</v>
      </c>
      <c r="M4" s="9" t="s">
        <v>40</v>
      </c>
      <c r="N4" s="9" t="s">
        <v>40</v>
      </c>
      <c r="O4" s="11" t="s">
        <v>40</v>
      </c>
    </row>
    <row r="5" spans="1:15" ht="15" customHeight="1">
      <c r="A5" s="4" t="s">
        <v>1</v>
      </c>
      <c r="B5" s="5"/>
      <c r="C5" s="5"/>
      <c r="D5" s="5" t="s">
        <v>40</v>
      </c>
      <c r="E5" s="8" t="s">
        <v>40</v>
      </c>
      <c r="F5" s="8" t="s">
        <v>40</v>
      </c>
      <c r="G5" s="9" t="s">
        <v>40</v>
      </c>
      <c r="H5" s="9" t="s">
        <v>40</v>
      </c>
      <c r="I5" s="10" t="s">
        <v>40</v>
      </c>
      <c r="J5" s="10" t="s">
        <v>40</v>
      </c>
      <c r="K5" s="10" t="s">
        <v>40</v>
      </c>
      <c r="L5" s="10" t="s">
        <v>40</v>
      </c>
      <c r="M5" s="9" t="s">
        <v>40</v>
      </c>
      <c r="N5" s="9" t="s">
        <v>40</v>
      </c>
      <c r="O5" s="11" t="s">
        <v>40</v>
      </c>
    </row>
    <row r="6" spans="1:15" ht="15" customHeight="1">
      <c r="A6" s="7" t="s">
        <v>18</v>
      </c>
      <c r="B6" s="5"/>
      <c r="C6" s="5"/>
      <c r="D6" s="5" t="s">
        <v>40</v>
      </c>
      <c r="E6" s="8" t="s">
        <v>40</v>
      </c>
      <c r="F6" s="8" t="s">
        <v>40</v>
      </c>
      <c r="G6" s="9" t="s">
        <v>40</v>
      </c>
      <c r="H6" s="9" t="s">
        <v>40</v>
      </c>
      <c r="I6" s="10" t="s">
        <v>40</v>
      </c>
      <c r="J6" s="10" t="s">
        <v>40</v>
      </c>
      <c r="K6" s="10" t="s">
        <v>40</v>
      </c>
      <c r="L6" s="10" t="s">
        <v>40</v>
      </c>
      <c r="M6" s="9" t="s">
        <v>40</v>
      </c>
      <c r="N6" s="9" t="s">
        <v>40</v>
      </c>
      <c r="O6" s="11" t="s">
        <v>40</v>
      </c>
    </row>
    <row r="7" spans="1:15" ht="15" customHeight="1">
      <c r="A7" s="7" t="s">
        <v>7</v>
      </c>
      <c r="B7" s="5"/>
      <c r="C7" s="5"/>
      <c r="D7" s="5">
        <v>2</v>
      </c>
      <c r="E7" s="8">
        <v>1162</v>
      </c>
      <c r="F7" s="8">
        <v>1162</v>
      </c>
      <c r="G7" s="9">
        <v>1458</v>
      </c>
      <c r="H7" s="9">
        <v>1355</v>
      </c>
      <c r="I7" s="10">
        <v>7.6014760147601557E-2</v>
      </c>
      <c r="J7" s="10">
        <v>0.94599999999999995</v>
      </c>
      <c r="K7" s="10">
        <v>0.96699999999999997</v>
      </c>
      <c r="L7" s="10">
        <v>-2.1716649431230639E-2</v>
      </c>
      <c r="M7" s="9">
        <v>4808</v>
      </c>
      <c r="N7" s="9">
        <v>4566</v>
      </c>
      <c r="O7" s="11">
        <v>5.3000438020148977E-2</v>
      </c>
    </row>
    <row r="8" spans="1:15" ht="15" customHeight="1">
      <c r="A8" s="7" t="s">
        <v>8</v>
      </c>
      <c r="B8" s="5"/>
      <c r="C8" s="5"/>
      <c r="D8" s="5" t="s">
        <v>40</v>
      </c>
      <c r="E8" s="8" t="s">
        <v>40</v>
      </c>
      <c r="F8" s="8" t="s">
        <v>40</v>
      </c>
      <c r="G8" s="9" t="s">
        <v>40</v>
      </c>
      <c r="H8" s="9" t="s">
        <v>40</v>
      </c>
      <c r="I8" s="10" t="s">
        <v>40</v>
      </c>
      <c r="J8" s="10" t="s">
        <v>40</v>
      </c>
      <c r="K8" s="10" t="s">
        <v>40</v>
      </c>
      <c r="L8" s="10" t="s">
        <v>40</v>
      </c>
      <c r="M8" s="9" t="s">
        <v>40</v>
      </c>
      <c r="N8" s="9" t="s">
        <v>40</v>
      </c>
      <c r="O8" s="11" t="s">
        <v>40</v>
      </c>
    </row>
    <row r="9" spans="1:15" ht="15" customHeight="1">
      <c r="A9" s="4" t="s">
        <v>2</v>
      </c>
      <c r="B9" s="5"/>
      <c r="C9" s="5"/>
      <c r="D9" s="5" t="s">
        <v>40</v>
      </c>
      <c r="E9" s="8" t="s">
        <v>40</v>
      </c>
      <c r="F9" s="8" t="s">
        <v>40</v>
      </c>
      <c r="G9" s="9" t="s">
        <v>40</v>
      </c>
      <c r="H9" s="9" t="s">
        <v>40</v>
      </c>
      <c r="I9" s="10" t="s">
        <v>40</v>
      </c>
      <c r="J9" s="10" t="s">
        <v>40</v>
      </c>
      <c r="K9" s="10" t="s">
        <v>40</v>
      </c>
      <c r="L9" s="10" t="s">
        <v>40</v>
      </c>
      <c r="M9" s="9" t="s">
        <v>40</v>
      </c>
      <c r="N9" s="9" t="s">
        <v>40</v>
      </c>
      <c r="O9" s="11" t="s">
        <v>40</v>
      </c>
    </row>
    <row r="10" spans="1:15" ht="15" customHeight="1">
      <c r="A10" s="7" t="s">
        <v>19</v>
      </c>
      <c r="B10" s="5"/>
      <c r="C10" s="5"/>
      <c r="D10" s="5">
        <v>14</v>
      </c>
      <c r="E10" s="8">
        <v>6547</v>
      </c>
      <c r="F10" s="8">
        <v>6464</v>
      </c>
      <c r="G10" s="9">
        <v>1476</v>
      </c>
      <c r="H10" s="9">
        <v>1409</v>
      </c>
      <c r="I10" s="10">
        <v>4.7551454932576398E-2</v>
      </c>
      <c r="J10" s="10">
        <v>0.95299999999999996</v>
      </c>
      <c r="K10" s="10">
        <v>0.96299999999999997</v>
      </c>
      <c r="L10" s="10">
        <v>-1.0384215991692591E-2</v>
      </c>
      <c r="M10" s="9">
        <v>27293</v>
      </c>
      <c r="N10" s="9">
        <v>26312</v>
      </c>
      <c r="O10" s="11">
        <v>3.7283368805107964E-2</v>
      </c>
    </row>
    <row r="11" spans="1:15" ht="15" customHeight="1">
      <c r="A11" s="7" t="s">
        <v>30</v>
      </c>
      <c r="B11" s="5"/>
      <c r="C11" s="5"/>
      <c r="D11" s="5" t="s">
        <v>40</v>
      </c>
      <c r="E11" s="8" t="s">
        <v>40</v>
      </c>
      <c r="F11" s="8" t="s">
        <v>40</v>
      </c>
      <c r="G11" s="9" t="s">
        <v>40</v>
      </c>
      <c r="H11" s="9" t="s">
        <v>40</v>
      </c>
      <c r="I11" s="10" t="s">
        <v>40</v>
      </c>
      <c r="J11" s="10" t="s">
        <v>40</v>
      </c>
      <c r="K11" s="10" t="s">
        <v>40</v>
      </c>
      <c r="L11" s="10" t="s">
        <v>40</v>
      </c>
      <c r="M11" s="9" t="s">
        <v>40</v>
      </c>
      <c r="N11" s="9" t="s">
        <v>40</v>
      </c>
      <c r="O11" s="11" t="s">
        <v>40</v>
      </c>
    </row>
    <row r="12" spans="1:15" ht="15" customHeight="1">
      <c r="A12" s="7" t="s">
        <v>50</v>
      </c>
      <c r="B12" s="5"/>
      <c r="C12" s="5"/>
      <c r="D12" s="5">
        <v>6</v>
      </c>
      <c r="E12" s="8">
        <v>1643</v>
      </c>
      <c r="F12" s="8">
        <v>1564</v>
      </c>
      <c r="G12" s="9">
        <v>1101</v>
      </c>
      <c r="H12" s="9">
        <v>1078</v>
      </c>
      <c r="I12" s="10">
        <v>2.1335807050092859E-2</v>
      </c>
      <c r="J12" s="10">
        <v>0.95899999999999996</v>
      </c>
      <c r="K12" s="10">
        <v>0.94699999999999995</v>
      </c>
      <c r="L12" s="10">
        <v>1.2671594508975703E-2</v>
      </c>
      <c r="M12" s="9">
        <v>4955</v>
      </c>
      <c r="N12" s="9">
        <v>4791</v>
      </c>
      <c r="O12" s="11">
        <v>3.4230849509496952E-2</v>
      </c>
    </row>
    <row r="13" spans="1:15" ht="15" customHeight="1">
      <c r="A13" s="7" t="s">
        <v>48</v>
      </c>
      <c r="B13" s="5"/>
      <c r="C13" s="5"/>
      <c r="D13" s="5">
        <v>5</v>
      </c>
      <c r="E13" s="8">
        <v>1180</v>
      </c>
      <c r="F13" s="8">
        <v>1066</v>
      </c>
      <c r="G13" s="9">
        <v>1304</v>
      </c>
      <c r="H13" s="9">
        <v>1241</v>
      </c>
      <c r="I13" s="10">
        <v>5.0765511684125686E-2</v>
      </c>
      <c r="J13" s="10">
        <v>0.93899999999999995</v>
      </c>
      <c r="K13" s="10">
        <v>0.94499999999999995</v>
      </c>
      <c r="L13" s="10">
        <v>-6.3492063492063266E-3</v>
      </c>
      <c r="M13" s="9">
        <v>3917</v>
      </c>
      <c r="N13" s="9">
        <v>3753</v>
      </c>
      <c r="O13" s="11">
        <v>4.3698374633626358E-2</v>
      </c>
    </row>
    <row r="14" spans="1:15" ht="15" customHeight="1">
      <c r="A14" s="7" t="s">
        <v>43</v>
      </c>
      <c r="B14" s="5"/>
      <c r="C14" s="5"/>
      <c r="D14" s="5">
        <v>6</v>
      </c>
      <c r="E14" s="8">
        <v>2929</v>
      </c>
      <c r="F14" s="8">
        <v>2850</v>
      </c>
      <c r="G14" s="9">
        <v>1471</v>
      </c>
      <c r="H14" s="9">
        <v>1415</v>
      </c>
      <c r="I14" s="10">
        <v>3.9575971731448778E-2</v>
      </c>
      <c r="J14" s="10">
        <v>0.95599999999999996</v>
      </c>
      <c r="K14" s="10">
        <v>0.95799999999999996</v>
      </c>
      <c r="L14" s="10">
        <v>-2.0876826722338038E-3</v>
      </c>
      <c r="M14" s="9">
        <v>12017</v>
      </c>
      <c r="N14" s="9">
        <v>11592</v>
      </c>
      <c r="O14" s="11">
        <v>3.6663216011042055E-2</v>
      </c>
    </row>
    <row r="15" spans="1:15" ht="15" customHeight="1">
      <c r="A15" s="4" t="s">
        <v>3</v>
      </c>
      <c r="B15" s="5"/>
      <c r="C15" s="5"/>
      <c r="D15" s="5" t="s">
        <v>40</v>
      </c>
      <c r="E15" s="8" t="s">
        <v>40</v>
      </c>
      <c r="F15" s="8" t="s">
        <v>40</v>
      </c>
      <c r="G15" s="9" t="s">
        <v>40</v>
      </c>
      <c r="H15" s="9" t="s">
        <v>40</v>
      </c>
      <c r="I15" s="10" t="s">
        <v>40</v>
      </c>
      <c r="J15" s="10" t="s">
        <v>40</v>
      </c>
      <c r="K15" s="10" t="s">
        <v>40</v>
      </c>
      <c r="L15" s="10" t="s">
        <v>40</v>
      </c>
      <c r="M15" s="9" t="s">
        <v>40</v>
      </c>
      <c r="N15" s="9" t="s">
        <v>40</v>
      </c>
      <c r="O15" s="11" t="s">
        <v>40</v>
      </c>
    </row>
    <row r="16" spans="1:15" ht="15" customHeight="1">
      <c r="A16" s="7" t="s">
        <v>20</v>
      </c>
      <c r="B16" s="5"/>
      <c r="C16" s="5"/>
      <c r="D16" s="5">
        <v>1</v>
      </c>
      <c r="E16" s="8">
        <v>104</v>
      </c>
      <c r="F16" s="8">
        <v>104</v>
      </c>
      <c r="G16" s="9">
        <v>1483</v>
      </c>
      <c r="H16" s="9">
        <v>1432</v>
      </c>
      <c r="I16" s="10">
        <v>3.5614525139664899E-2</v>
      </c>
      <c r="J16" s="10">
        <v>0.98599999999999999</v>
      </c>
      <c r="K16" s="10">
        <v>0.95599999999999996</v>
      </c>
      <c r="L16" s="10">
        <v>3.1380753138075423E-2</v>
      </c>
      <c r="M16" s="9">
        <v>456</v>
      </c>
      <c r="N16" s="9">
        <v>427</v>
      </c>
      <c r="O16" s="11">
        <v>6.7915690866510614E-2</v>
      </c>
    </row>
    <row r="17" spans="1:15" ht="15" customHeight="1">
      <c r="A17" s="22" t="s">
        <v>32</v>
      </c>
      <c r="B17" s="5"/>
      <c r="C17" s="5"/>
      <c r="D17" s="5" t="s">
        <v>40</v>
      </c>
      <c r="E17" s="8" t="s">
        <v>40</v>
      </c>
      <c r="F17" s="8" t="s">
        <v>40</v>
      </c>
      <c r="G17" s="9" t="s">
        <v>40</v>
      </c>
      <c r="H17" s="9" t="s">
        <v>40</v>
      </c>
      <c r="I17" s="10" t="s">
        <v>40</v>
      </c>
      <c r="J17" s="10" t="s">
        <v>40</v>
      </c>
      <c r="K17" s="10" t="s">
        <v>40</v>
      </c>
      <c r="L17" s="10" t="s">
        <v>40</v>
      </c>
      <c r="M17" s="9" t="s">
        <v>40</v>
      </c>
      <c r="N17" s="9" t="s">
        <v>40</v>
      </c>
      <c r="O17" s="11" t="s">
        <v>40</v>
      </c>
    </row>
    <row r="18" spans="1:15" ht="15" customHeight="1">
      <c r="A18" s="7" t="s">
        <v>44</v>
      </c>
      <c r="B18" s="5"/>
      <c r="C18" s="5"/>
      <c r="D18" s="5">
        <v>5</v>
      </c>
      <c r="E18" s="8">
        <v>2471</v>
      </c>
      <c r="F18" s="8">
        <v>2460</v>
      </c>
      <c r="G18" s="9">
        <v>1928</v>
      </c>
      <c r="H18" s="9">
        <v>1783</v>
      </c>
      <c r="I18" s="10">
        <v>8.1323611890072867E-2</v>
      </c>
      <c r="J18" s="10">
        <v>0.97</v>
      </c>
      <c r="K18" s="10">
        <v>0.97199999999999998</v>
      </c>
      <c r="L18" s="10">
        <v>-2.057613168724326E-3</v>
      </c>
      <c r="M18" s="9">
        <v>13800</v>
      </c>
      <c r="N18" s="9">
        <v>12787</v>
      </c>
      <c r="O18" s="11">
        <v>7.9221083913349588E-2</v>
      </c>
    </row>
    <row r="19" spans="1:15" ht="15" customHeight="1">
      <c r="A19" s="7" t="s">
        <v>35</v>
      </c>
      <c r="B19" s="5"/>
      <c r="C19" s="5"/>
      <c r="D19" s="5">
        <v>5</v>
      </c>
      <c r="E19" s="8">
        <v>1481</v>
      </c>
      <c r="F19" s="8">
        <v>1481</v>
      </c>
      <c r="G19" s="9">
        <v>881</v>
      </c>
      <c r="H19" s="9">
        <v>851</v>
      </c>
      <c r="I19" s="10">
        <v>3.5252643948296081E-2</v>
      </c>
      <c r="J19" s="10">
        <v>0.94199999999999995</v>
      </c>
      <c r="K19" s="10">
        <v>0.94699999999999995</v>
      </c>
      <c r="L19" s="10">
        <v>-5.2798310454065245E-3</v>
      </c>
      <c r="M19" s="9">
        <v>3689</v>
      </c>
      <c r="N19" s="9">
        <v>3581</v>
      </c>
      <c r="O19" s="11">
        <v>3.0159173415247098E-2</v>
      </c>
    </row>
    <row r="20" spans="1:15" ht="15" customHeight="1">
      <c r="A20" s="7" t="s">
        <v>45</v>
      </c>
      <c r="B20" s="5"/>
      <c r="C20" s="5"/>
      <c r="D20" s="5">
        <v>4</v>
      </c>
      <c r="E20" s="8">
        <v>1643</v>
      </c>
      <c r="F20" s="8">
        <v>1643</v>
      </c>
      <c r="G20" s="9">
        <v>933</v>
      </c>
      <c r="H20" s="9">
        <v>895</v>
      </c>
      <c r="I20" s="10">
        <v>4.2458100558659284E-2</v>
      </c>
      <c r="J20" s="10">
        <v>0.94699999999999995</v>
      </c>
      <c r="K20" s="10">
        <v>0.95699999999999996</v>
      </c>
      <c r="L20" s="10">
        <v>-1.0449320794148398E-2</v>
      </c>
      <c r="M20" s="9">
        <v>4353</v>
      </c>
      <c r="N20" s="9">
        <v>4221</v>
      </c>
      <c r="O20" s="11">
        <v>3.1272210376688037E-2</v>
      </c>
    </row>
    <row r="21" spans="1:15" ht="15" customHeight="1">
      <c r="A21" s="7" t="s">
        <v>38</v>
      </c>
      <c r="B21" s="5"/>
      <c r="C21" s="5"/>
      <c r="D21" s="5">
        <v>5</v>
      </c>
      <c r="E21" s="8">
        <v>1295</v>
      </c>
      <c r="F21" s="8">
        <v>1125</v>
      </c>
      <c r="G21" s="9">
        <v>1117</v>
      </c>
      <c r="H21" s="9">
        <v>1022</v>
      </c>
      <c r="I21" s="10">
        <v>9.295499021526421E-2</v>
      </c>
      <c r="J21" s="10">
        <v>0.94799999999999995</v>
      </c>
      <c r="K21" s="10">
        <v>0.97299999999999998</v>
      </c>
      <c r="L21" s="10">
        <v>-2.5693730729701936E-2</v>
      </c>
      <c r="M21" s="9">
        <v>3572</v>
      </c>
      <c r="N21" s="9">
        <v>3356</v>
      </c>
      <c r="O21" s="11">
        <v>6.4362336114421881E-2</v>
      </c>
    </row>
    <row r="22" spans="1:15" ht="15" customHeight="1">
      <c r="A22" s="22" t="s">
        <v>33</v>
      </c>
      <c r="B22" s="5"/>
      <c r="C22" s="5"/>
      <c r="D22" s="5" t="s">
        <v>40</v>
      </c>
      <c r="E22" s="8" t="s">
        <v>40</v>
      </c>
      <c r="F22" s="8" t="s">
        <v>40</v>
      </c>
      <c r="G22" s="9" t="s">
        <v>40</v>
      </c>
      <c r="H22" s="9" t="s">
        <v>40</v>
      </c>
      <c r="I22" s="10" t="s">
        <v>40</v>
      </c>
      <c r="J22" s="10" t="s">
        <v>40</v>
      </c>
      <c r="K22" s="10" t="s">
        <v>40</v>
      </c>
      <c r="L22" s="10" t="s">
        <v>40</v>
      </c>
      <c r="M22" s="9" t="s">
        <v>40</v>
      </c>
      <c r="N22" s="9" t="s">
        <v>40</v>
      </c>
      <c r="O22" s="11" t="s">
        <v>40</v>
      </c>
    </row>
    <row r="23" spans="1:15" ht="15" customHeight="1">
      <c r="A23" s="7" t="s">
        <v>34</v>
      </c>
      <c r="B23" s="5"/>
      <c r="C23" s="5"/>
      <c r="D23" s="5">
        <v>8</v>
      </c>
      <c r="E23" s="8">
        <v>2177</v>
      </c>
      <c r="F23" s="8">
        <v>2104</v>
      </c>
      <c r="G23" s="9">
        <v>1158</v>
      </c>
      <c r="H23" s="9">
        <v>1064</v>
      </c>
      <c r="I23" s="10">
        <v>8.8345864661654172E-2</v>
      </c>
      <c r="J23" s="10">
        <v>0.95499999999999996</v>
      </c>
      <c r="K23" s="10">
        <v>0.96599999999999997</v>
      </c>
      <c r="L23" s="10">
        <v>-1.1387163561076608E-2</v>
      </c>
      <c r="M23" s="9">
        <v>6979</v>
      </c>
      <c r="N23" s="9">
        <v>6487</v>
      </c>
      <c r="O23" s="11">
        <v>7.5843995683674947E-2</v>
      </c>
    </row>
    <row r="24" spans="1:15" ht="15" customHeight="1">
      <c r="A24" s="7" t="s">
        <v>46</v>
      </c>
      <c r="B24" s="5"/>
      <c r="C24" s="5"/>
      <c r="D24" s="5">
        <v>5</v>
      </c>
      <c r="E24" s="8">
        <v>2237</v>
      </c>
      <c r="F24" s="8">
        <v>2168</v>
      </c>
      <c r="G24" s="9">
        <v>844</v>
      </c>
      <c r="H24" s="9">
        <v>807</v>
      </c>
      <c r="I24" s="10">
        <v>4.5848822800495626E-2</v>
      </c>
      <c r="J24" s="10">
        <v>0.94599999999999995</v>
      </c>
      <c r="K24" s="10">
        <v>0.91800000000000004</v>
      </c>
      <c r="L24" s="10">
        <v>3.0501089324618702E-2</v>
      </c>
      <c r="M24" s="9">
        <v>5194</v>
      </c>
      <c r="N24" s="9">
        <v>4821</v>
      </c>
      <c r="O24" s="11">
        <v>7.7369840282099256E-2</v>
      </c>
    </row>
    <row r="25" spans="1:15" ht="15" customHeight="1">
      <c r="A25" s="7" t="s">
        <v>47</v>
      </c>
      <c r="B25" s="5"/>
      <c r="C25" s="5"/>
      <c r="D25" s="5">
        <v>11</v>
      </c>
      <c r="E25" s="8">
        <v>3393</v>
      </c>
      <c r="F25" s="8">
        <v>3329</v>
      </c>
      <c r="G25" s="9">
        <v>1430</v>
      </c>
      <c r="H25" s="9">
        <v>1384</v>
      </c>
      <c r="I25" s="10">
        <v>3.3236994219653093E-2</v>
      </c>
      <c r="J25" s="10">
        <v>0.96</v>
      </c>
      <c r="K25" s="10">
        <v>0.94099999999999995</v>
      </c>
      <c r="L25" s="10">
        <v>2.0191285866099973E-2</v>
      </c>
      <c r="M25" s="9">
        <v>13715</v>
      </c>
      <c r="N25" s="9">
        <v>13006</v>
      </c>
      <c r="O25" s="11">
        <v>5.451330155312939E-2</v>
      </c>
    </row>
    <row r="26" spans="1:15" ht="15" customHeight="1">
      <c r="A26" s="7" t="s">
        <v>49</v>
      </c>
      <c r="B26" s="5"/>
      <c r="C26" s="5"/>
      <c r="D26" s="5">
        <v>4</v>
      </c>
      <c r="E26" s="8">
        <v>1114</v>
      </c>
      <c r="F26" s="8">
        <v>1114</v>
      </c>
      <c r="G26" s="9">
        <v>1068</v>
      </c>
      <c r="H26" s="9">
        <v>992</v>
      </c>
      <c r="I26" s="10">
        <v>7.6612903225806495E-2</v>
      </c>
      <c r="J26" s="10">
        <v>0.94799999999999995</v>
      </c>
      <c r="K26" s="10">
        <v>0.95399999999999996</v>
      </c>
      <c r="L26" s="10">
        <v>-6.2893081761006275E-3</v>
      </c>
      <c r="M26" s="9">
        <v>3384</v>
      </c>
      <c r="N26" s="9">
        <v>3162</v>
      </c>
      <c r="O26" s="11">
        <v>7.0208728652751518E-2</v>
      </c>
    </row>
    <row r="27" spans="1:15" ht="15" customHeight="1">
      <c r="A27" s="22" t="s">
        <v>36</v>
      </c>
      <c r="B27" s="5"/>
      <c r="C27" s="5"/>
      <c r="D27" s="5" t="s">
        <v>40</v>
      </c>
      <c r="E27" s="8" t="s">
        <v>40</v>
      </c>
      <c r="F27" s="8" t="s">
        <v>40</v>
      </c>
      <c r="G27" s="9" t="s">
        <v>40</v>
      </c>
      <c r="H27" s="9" t="s">
        <v>40</v>
      </c>
      <c r="I27" s="10" t="s">
        <v>40</v>
      </c>
      <c r="J27" s="10" t="s">
        <v>40</v>
      </c>
      <c r="K27" s="10" t="s">
        <v>40</v>
      </c>
      <c r="L27" s="10" t="s">
        <v>40</v>
      </c>
      <c r="M27" s="9" t="s">
        <v>40</v>
      </c>
      <c r="N27" s="9" t="s">
        <v>40</v>
      </c>
      <c r="O27" s="11" t="s">
        <v>40</v>
      </c>
    </row>
    <row r="28" spans="1:15" ht="15" customHeight="1">
      <c r="A28" s="7" t="s">
        <v>37</v>
      </c>
      <c r="B28" s="5"/>
      <c r="C28" s="5"/>
      <c r="D28" s="5">
        <v>5</v>
      </c>
      <c r="E28" s="8">
        <v>1318</v>
      </c>
      <c r="F28" s="8">
        <v>1018</v>
      </c>
      <c r="G28" s="9">
        <v>858</v>
      </c>
      <c r="H28" s="9">
        <v>835</v>
      </c>
      <c r="I28" s="10">
        <v>2.754491017964078E-2</v>
      </c>
      <c r="J28" s="10">
        <v>0.94899999999999995</v>
      </c>
      <c r="K28" s="10">
        <v>0.95499999999999996</v>
      </c>
      <c r="L28" s="10">
        <v>-6.2827225130890341E-3</v>
      </c>
      <c r="M28" s="9">
        <v>2488</v>
      </c>
      <c r="N28" s="9">
        <v>2437</v>
      </c>
      <c r="O28" s="11">
        <v>2.0927369716865041E-2</v>
      </c>
    </row>
    <row r="29" spans="1:15" ht="15" customHeight="1">
      <c r="A29" s="4" t="s">
        <v>4</v>
      </c>
      <c r="B29" s="5"/>
      <c r="C29" s="5"/>
      <c r="D29" s="5" t="s">
        <v>40</v>
      </c>
      <c r="E29" s="8" t="s">
        <v>40</v>
      </c>
      <c r="F29" s="8" t="s">
        <v>40</v>
      </c>
      <c r="G29" s="9" t="s">
        <v>40</v>
      </c>
      <c r="H29" s="9" t="s">
        <v>40</v>
      </c>
      <c r="I29" s="10" t="s">
        <v>40</v>
      </c>
      <c r="J29" s="10" t="s">
        <v>40</v>
      </c>
      <c r="K29" s="10" t="s">
        <v>40</v>
      </c>
      <c r="L29" s="10" t="s">
        <v>40</v>
      </c>
      <c r="M29" s="9" t="s">
        <v>40</v>
      </c>
      <c r="N29" s="9" t="s">
        <v>40</v>
      </c>
      <c r="O29" s="11" t="s">
        <v>40</v>
      </c>
    </row>
    <row r="30" spans="1:15" ht="15" customHeight="1">
      <c r="A30" s="7" t="s">
        <v>21</v>
      </c>
      <c r="B30" s="5"/>
      <c r="C30" s="5"/>
      <c r="D30" s="5">
        <v>1</v>
      </c>
      <c r="E30" s="8">
        <v>224</v>
      </c>
      <c r="F30" s="8">
        <v>224</v>
      </c>
      <c r="G30" s="9">
        <v>1875</v>
      </c>
      <c r="H30" s="9">
        <v>1723</v>
      </c>
      <c r="I30" s="10">
        <v>8.8218224027858394E-2</v>
      </c>
      <c r="J30" s="10">
        <v>0.96099999999999997</v>
      </c>
      <c r="K30" s="10">
        <v>0.95699999999999996</v>
      </c>
      <c r="L30" s="10">
        <v>4.179728317659448E-3</v>
      </c>
      <c r="M30" s="9">
        <v>1211</v>
      </c>
      <c r="N30" s="9">
        <v>1108</v>
      </c>
      <c r="O30" s="11">
        <v>9.2960288808664249E-2</v>
      </c>
    </row>
    <row r="31" spans="1:15" ht="15" customHeight="1">
      <c r="A31" s="7" t="s">
        <v>9</v>
      </c>
      <c r="B31" s="5"/>
      <c r="C31" s="5"/>
      <c r="D31" s="5">
        <v>2</v>
      </c>
      <c r="E31" s="8">
        <v>413</v>
      </c>
      <c r="F31" s="8">
        <v>413</v>
      </c>
      <c r="G31" s="9">
        <v>1552</v>
      </c>
      <c r="H31" s="9">
        <v>1403</v>
      </c>
      <c r="I31" s="10">
        <v>0.10620099786172488</v>
      </c>
      <c r="J31" s="10">
        <v>0.97</v>
      </c>
      <c r="K31" s="10">
        <v>0.97399999999999998</v>
      </c>
      <c r="L31" s="10">
        <v>-4.1067761806981018E-3</v>
      </c>
      <c r="M31" s="9">
        <v>1865</v>
      </c>
      <c r="N31" s="9">
        <v>1693</v>
      </c>
      <c r="O31" s="11">
        <v>0.10159480212640282</v>
      </c>
    </row>
    <row r="32" spans="1:15" ht="15" customHeight="1">
      <c r="A32" s="7" t="s">
        <v>10</v>
      </c>
      <c r="B32" s="5"/>
      <c r="C32" s="5"/>
      <c r="D32" s="5">
        <v>5</v>
      </c>
      <c r="E32" s="8">
        <v>774</v>
      </c>
      <c r="F32" s="8">
        <v>774</v>
      </c>
      <c r="G32" s="9">
        <v>2022</v>
      </c>
      <c r="H32" s="9">
        <v>1796</v>
      </c>
      <c r="I32" s="10">
        <v>0.12583518930957682</v>
      </c>
      <c r="J32" s="10">
        <v>0.96</v>
      </c>
      <c r="K32" s="10">
        <v>0.97199999999999998</v>
      </c>
      <c r="L32" s="10">
        <v>-1.2345679012345734E-2</v>
      </c>
      <c r="M32" s="9">
        <v>4510</v>
      </c>
      <c r="N32" s="9">
        <v>4052</v>
      </c>
      <c r="O32" s="11">
        <v>0.11303060217176708</v>
      </c>
    </row>
    <row r="33" spans="1:30" ht="15" customHeight="1">
      <c r="A33" s="4" t="s">
        <v>5</v>
      </c>
      <c r="B33" s="5"/>
      <c r="C33" s="5"/>
      <c r="D33" s="5" t="s">
        <v>40</v>
      </c>
      <c r="E33" s="8" t="s">
        <v>40</v>
      </c>
      <c r="F33" s="8" t="s">
        <v>40</v>
      </c>
      <c r="G33" s="9" t="s">
        <v>40</v>
      </c>
      <c r="H33" s="9" t="s">
        <v>40</v>
      </c>
      <c r="I33" s="10" t="s">
        <v>40</v>
      </c>
      <c r="J33" s="10" t="s">
        <v>40</v>
      </c>
      <c r="K33" s="10" t="s">
        <v>40</v>
      </c>
      <c r="L33" s="10" t="s">
        <v>40</v>
      </c>
      <c r="M33" s="9" t="s">
        <v>40</v>
      </c>
      <c r="N33" s="9" t="s">
        <v>40</v>
      </c>
      <c r="O33" s="11" t="s">
        <v>40</v>
      </c>
    </row>
    <row r="34" spans="1:30" ht="15" customHeight="1">
      <c r="A34" s="7" t="s">
        <v>22</v>
      </c>
      <c r="B34" s="5"/>
      <c r="C34" s="5"/>
      <c r="D34" s="5">
        <v>12</v>
      </c>
      <c r="E34" s="8">
        <v>3552</v>
      </c>
      <c r="F34" s="8">
        <v>2901</v>
      </c>
      <c r="G34" s="9">
        <v>2251</v>
      </c>
      <c r="H34" s="9">
        <v>2151</v>
      </c>
      <c r="I34" s="10">
        <v>4.6490004649000438E-2</v>
      </c>
      <c r="J34" s="10">
        <v>0.95899999999999996</v>
      </c>
      <c r="K34" s="10">
        <v>0.95799999999999996</v>
      </c>
      <c r="L34" s="10">
        <v>1.0438413361169019E-3</v>
      </c>
      <c r="M34" s="9">
        <v>18772</v>
      </c>
      <c r="N34" s="9">
        <v>17937</v>
      </c>
      <c r="O34" s="11">
        <v>4.6551820259798093E-2</v>
      </c>
    </row>
    <row r="35" spans="1:30" ht="15" customHeight="1">
      <c r="A35" s="7" t="s">
        <v>11</v>
      </c>
      <c r="B35" s="5"/>
      <c r="C35" s="5"/>
      <c r="D35" s="5">
        <v>4</v>
      </c>
      <c r="E35" s="8">
        <v>1213</v>
      </c>
      <c r="F35" s="8">
        <v>1213</v>
      </c>
      <c r="G35" s="9">
        <v>1760</v>
      </c>
      <c r="H35" s="9">
        <v>1675</v>
      </c>
      <c r="I35" s="10">
        <v>5.0746268656716387E-2</v>
      </c>
      <c r="J35" s="10">
        <v>0.95399999999999996</v>
      </c>
      <c r="K35" s="10">
        <v>0.96899999999999997</v>
      </c>
      <c r="L35" s="10">
        <v>-1.547987616099078E-2</v>
      </c>
      <c r="M35" s="9">
        <v>6110</v>
      </c>
      <c r="N35" s="9">
        <v>5907</v>
      </c>
      <c r="O35" s="11">
        <v>3.4366006433045548E-2</v>
      </c>
    </row>
    <row r="36" spans="1:30" ht="15" customHeight="1">
      <c r="A36" s="7" t="s">
        <v>31</v>
      </c>
      <c r="B36" s="5"/>
      <c r="C36" s="5"/>
      <c r="D36" s="5" t="s">
        <v>40</v>
      </c>
      <c r="E36" s="8" t="s">
        <v>40</v>
      </c>
      <c r="F36" s="8" t="s">
        <v>40</v>
      </c>
      <c r="G36" s="9" t="s">
        <v>40</v>
      </c>
      <c r="H36" s="9" t="s">
        <v>40</v>
      </c>
      <c r="I36" s="10" t="s">
        <v>40</v>
      </c>
      <c r="J36" s="10" t="s">
        <v>40</v>
      </c>
      <c r="K36" s="10" t="s">
        <v>40</v>
      </c>
      <c r="L36" s="10" t="s">
        <v>40</v>
      </c>
      <c r="M36" s="9" t="s">
        <v>40</v>
      </c>
      <c r="N36" s="9" t="s">
        <v>40</v>
      </c>
      <c r="O36" s="11" t="s">
        <v>40</v>
      </c>
    </row>
    <row r="37" spans="1:30" ht="15" customHeight="1">
      <c r="A37" s="7" t="s">
        <v>12</v>
      </c>
      <c r="B37" s="5"/>
      <c r="C37" s="5"/>
      <c r="D37" s="5">
        <v>6</v>
      </c>
      <c r="E37" s="8">
        <v>2144</v>
      </c>
      <c r="F37" s="8">
        <v>2144</v>
      </c>
      <c r="G37" s="9">
        <v>1425</v>
      </c>
      <c r="H37" s="9">
        <v>1402</v>
      </c>
      <c r="I37" s="10">
        <v>1.6405135520684677E-2</v>
      </c>
      <c r="J37" s="10">
        <v>0.95499999999999996</v>
      </c>
      <c r="K37" s="10">
        <v>0.94699999999999995</v>
      </c>
      <c r="L37" s="10">
        <v>8.4477296726503948E-3</v>
      </c>
      <c r="M37" s="9">
        <v>8747</v>
      </c>
      <c r="N37" s="9">
        <v>8538</v>
      </c>
      <c r="O37" s="11">
        <v>2.4478800655891364E-2</v>
      </c>
    </row>
    <row r="38" spans="1:30" ht="15" customHeight="1">
      <c r="A38" s="24" t="s">
        <v>39</v>
      </c>
      <c r="B38" s="13"/>
      <c r="C38" s="13"/>
      <c r="D38" s="13">
        <v>14</v>
      </c>
      <c r="E38" s="14">
        <v>8222</v>
      </c>
      <c r="F38" s="14">
        <v>8222</v>
      </c>
      <c r="G38" s="15">
        <v>916</v>
      </c>
      <c r="H38" s="15">
        <v>878</v>
      </c>
      <c r="I38" s="16">
        <v>4.3280182232346309E-2</v>
      </c>
      <c r="J38" s="16">
        <v>0.94599999999999995</v>
      </c>
      <c r="K38" s="16">
        <v>0.93899999999999995</v>
      </c>
      <c r="L38" s="16">
        <v>7.4547390841319672E-3</v>
      </c>
      <c r="M38" s="15">
        <v>21375</v>
      </c>
      <c r="N38" s="15">
        <v>20321</v>
      </c>
      <c r="O38" s="17">
        <v>5.1867526204419034E-2</v>
      </c>
    </row>
    <row r="39" spans="1:30" ht="15" customHeight="1">
      <c r="A39" s="21"/>
      <c r="B39" s="5"/>
      <c r="C39" s="5"/>
      <c r="D39" s="26"/>
      <c r="E39" s="8"/>
      <c r="F39" s="8"/>
      <c r="G39" s="9"/>
      <c r="H39" s="9"/>
      <c r="I39" s="10"/>
      <c r="J39" s="10"/>
      <c r="K39" s="10"/>
      <c r="L39" s="10"/>
      <c r="M39" s="9"/>
      <c r="N39" s="9"/>
      <c r="O39" s="10"/>
    </row>
    <row r="40" spans="1:30" ht="15" customHeight="1">
      <c r="A40" s="21"/>
      <c r="B40" s="5"/>
      <c r="C40" s="5"/>
      <c r="D40" s="5"/>
      <c r="E40" s="8"/>
      <c r="F40" s="8"/>
      <c r="G40" s="9"/>
      <c r="H40" s="9"/>
      <c r="I40" s="10"/>
      <c r="J40" s="10"/>
      <c r="K40" s="10"/>
      <c r="L40" s="10"/>
      <c r="M40" s="25"/>
      <c r="N40" s="9"/>
      <c r="O40" s="10"/>
      <c r="Q40" s="2"/>
      <c r="R40" s="20"/>
      <c r="T40" s="2"/>
      <c r="V40" s="2"/>
      <c r="W40" s="20"/>
      <c r="X40" s="20"/>
      <c r="Y40" s="20"/>
      <c r="Z40" s="20"/>
      <c r="AB40" s="2"/>
      <c r="AD4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AVB_Port</vt:lpstr>
      <vt:lpstr>EQR_Port</vt:lpstr>
      <vt:lpstr>AIV_Port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2017-01-09T13:03:07Z</dcterms:modified>
</cp:coreProperties>
</file>