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H26" i="1" l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A7" i="1"/>
  <c r="A8" i="1"/>
  <c r="A9" i="1"/>
  <c r="A10" i="1"/>
  <c r="A11" i="1"/>
  <c r="A12" i="1"/>
  <c r="A13" i="1"/>
  <c r="A14" i="1"/>
  <c r="A15" i="1"/>
  <c r="A6" i="1"/>
</calcChain>
</file>

<file path=xl/sharedStrings.xml><?xml version="1.0" encoding="utf-8"?>
<sst xmlns="http://schemas.openxmlformats.org/spreadsheetml/2006/main" count="63" uniqueCount="30">
  <si>
    <t>ABCDE</t>
  </si>
  <si>
    <t>MONTH</t>
  </si>
  <si>
    <t>INVOICE #</t>
  </si>
  <si>
    <t>HJKL</t>
  </si>
  <si>
    <t>INVOICE AMOUNT</t>
  </si>
  <si>
    <t>XYZAB</t>
  </si>
  <si>
    <t>TYPE</t>
  </si>
  <si>
    <t>MNOP</t>
  </si>
  <si>
    <t>AP Invoice</t>
  </si>
  <si>
    <t>AGOMV</t>
  </si>
  <si>
    <t>AR Transaction</t>
  </si>
  <si>
    <t>‭APR-2015‬</t>
  </si>
  <si>
    <t>‭FEB-2016‬</t>
  </si>
  <si>
    <t>‭MAR-2016‬</t>
  </si>
  <si>
    <t>‭OCT-2015‬</t>
  </si>
  <si>
    <t>‭JAN-2015‬</t>
  </si>
  <si>
    <t>‭FEB-2015‬</t>
  </si>
  <si>
    <t>‭MAR-2015‬</t>
  </si>
  <si>
    <t>APR AGOMV-ATIF-GSM-2015-04</t>
  </si>
  <si>
    <t>FEB AGOMV-ATIF-GSM-2016-02</t>
  </si>
  <si>
    <t>MAR AGOMV-ATIF-GSM-2016-03</t>
  </si>
  <si>
    <t>OCT AGOMV-ATIF-GSM-2015-10</t>
  </si>
  <si>
    <t>AP INVOICE AMOUNT</t>
  </si>
  <si>
    <t>AR INVOICE AMOUNT</t>
  </si>
  <si>
    <t>MAR-2015‬</t>
  </si>
  <si>
    <t>PARTY</t>
  </si>
  <si>
    <t>AVAILABLE DATA IN FORMAT</t>
  </si>
  <si>
    <t>REQUIRED FORMAT BY USING AVAILABLE DATA</t>
  </si>
  <si>
    <t>AP INVOICE</t>
  </si>
  <si>
    <t>AR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</si>
</sst>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2" borderId="2" xfId="0" applyFont="1" applyFill="1" applyBorder="1" applyAlignment="1">
      <alignment vertical="top" wrapText="1"/>
    </xf>
    <xf numFmtId="0" fontId="0" fillId="0" borderId="3" xfId="0" applyBorder="1"/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Border="1"/>
    <xf numFmtId="17" fontId="0" fillId="0" borderId="0" xfId="0" applyNumberFormat="1" applyBorder="1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0" fontId="3" fillId="4" borderId="0" xfId="0" applyFont="1" applyFill="1" applyBorder="1" applyAlignment="1">
      <alignment vertical="top"/>
    </xf>
    <xf numFmtId="0" fontId="0" fillId="4" borderId="0" xfId="0" applyFill="1"/>
    <xf numFmtId="0" fontId="0" fillId="0" borderId="1" xfId="0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6"/>
  <sheetViews>
    <sheetView tabSelected="1" workbookViewId="0">
      <selection activeCell="E20" sqref="E20"/>
    </sheetView>
  </sheetViews>
  <sheetFormatPr defaultRowHeight="15" x14ac:dyDescent="0.25"/>
  <cols>
    <col min="1" max="1" width="32" bestFit="1" customWidth="1"/>
    <col min="2" max="2" width="19.5703125" bestFit="1" customWidth="1"/>
    <col min="4" max="4" width="12.85546875" customWidth="1"/>
    <col min="5" max="5" width="37" customWidth="1"/>
    <col min="6" max="6" width="20.42578125" bestFit="1" customWidth="1"/>
    <col min="7" max="7" width="20.85546875" customWidth="1"/>
    <col min="8" max="8" width="20.28515625" bestFit="1" customWidth="1"/>
  </cols>
  <sheetData>
    <row r="4" spans="1:10" x14ac:dyDescent="0.25">
      <c r="B4" s="14" t="s">
        <v>26</v>
      </c>
      <c r="C4" s="15"/>
    </row>
    <row r="5" spans="1:10" x14ac:dyDescent="0.25">
      <c r="B5" s="1" t="s">
        <v>6</v>
      </c>
      <c r="C5" s="1" t="s">
        <v>25</v>
      </c>
      <c r="D5" s="1" t="s">
        <v>1</v>
      </c>
      <c r="E5" s="1" t="s">
        <v>2</v>
      </c>
      <c r="F5" s="1" t="s">
        <v>4</v>
      </c>
      <c r="H5" s="9"/>
      <c r="I5" s="10"/>
      <c r="J5" s="11"/>
    </row>
    <row r="6" spans="1:10" x14ac:dyDescent="0.25">
      <c r="A6" t="str">
        <f>C6 &amp; "_" &amp; B6 &amp; "_" &amp; D6</f>
        <v>ABCDE_AP Invoice_‭JAN-2015‬</v>
      </c>
      <c r="B6" s="2" t="s">
        <v>8</v>
      </c>
      <c r="C6" s="2" t="s">
        <v>0</v>
      </c>
      <c r="D6" s="3" t="s">
        <v>15</v>
      </c>
      <c r="E6" s="2">
        <v>1234</v>
      </c>
      <c r="F6" s="2">
        <v>-200</v>
      </c>
      <c r="H6" s="10"/>
      <c r="I6" s="10"/>
      <c r="J6" s="11"/>
    </row>
    <row r="7" spans="1:10" x14ac:dyDescent="0.25">
      <c r="A7" t="str">
        <f t="shared" ref="A7:A15" si="0">C7 &amp; "_" &amp; B7 &amp; "_" &amp; D7</f>
        <v>ABCDE_AR Transaction_‭JAN-2015‬</v>
      </c>
      <c r="B7" s="2" t="s">
        <v>10</v>
      </c>
      <c r="C7" s="2" t="s">
        <v>0</v>
      </c>
      <c r="D7" s="3" t="s">
        <v>15</v>
      </c>
      <c r="E7" s="2" t="s">
        <v>3</v>
      </c>
      <c r="F7" s="2">
        <v>250</v>
      </c>
      <c r="H7" s="10"/>
      <c r="I7" s="10"/>
      <c r="J7" s="11"/>
    </row>
    <row r="8" spans="1:10" x14ac:dyDescent="0.25">
      <c r="A8" t="str">
        <f t="shared" si="0"/>
        <v>XYZAB_AP Invoice_‭FEB-2015‬</v>
      </c>
      <c r="B8" s="2" t="s">
        <v>8</v>
      </c>
      <c r="C8" s="2" t="s">
        <v>5</v>
      </c>
      <c r="D8" s="3" t="s">
        <v>16</v>
      </c>
      <c r="E8" s="2">
        <v>5678</v>
      </c>
      <c r="F8" s="2">
        <v>-100</v>
      </c>
      <c r="H8" s="10"/>
      <c r="I8" s="10"/>
      <c r="J8" s="11"/>
    </row>
    <row r="9" spans="1:10" x14ac:dyDescent="0.25">
      <c r="A9" t="str">
        <f t="shared" si="0"/>
        <v>XYZAB_AR Transaction_‭MAR-2015‬</v>
      </c>
      <c r="B9" s="4" t="s">
        <v>10</v>
      </c>
      <c r="C9" s="4" t="s">
        <v>5</v>
      </c>
      <c r="D9" s="5" t="s">
        <v>17</v>
      </c>
      <c r="E9" s="4" t="s">
        <v>7</v>
      </c>
      <c r="F9" s="4">
        <v>300</v>
      </c>
      <c r="H9" s="10"/>
      <c r="I9" s="10"/>
      <c r="J9" s="10"/>
    </row>
    <row r="10" spans="1:10" x14ac:dyDescent="0.25">
      <c r="A10" t="str">
        <f t="shared" si="0"/>
        <v>AGOMV_AP Invoice_‭APR-2015‬</v>
      </c>
      <c r="B10" s="6" t="s">
        <v>8</v>
      </c>
      <c r="C10" s="6" t="s">
        <v>9</v>
      </c>
      <c r="D10" s="6" t="s">
        <v>11</v>
      </c>
      <c r="E10" s="7" t="s">
        <v>18</v>
      </c>
      <c r="F10" s="8">
        <v>-36.89</v>
      </c>
    </row>
    <row r="11" spans="1:10" x14ac:dyDescent="0.25">
      <c r="A11" t="str">
        <f t="shared" si="0"/>
        <v>AGOMV_AR Transaction_‭APR-2015‬</v>
      </c>
      <c r="B11" s="6" t="s">
        <v>10</v>
      </c>
      <c r="C11" s="6" t="s">
        <v>9</v>
      </c>
      <c r="D11" s="6" t="s">
        <v>11</v>
      </c>
      <c r="E11" s="7">
        <v>7013248</v>
      </c>
      <c r="F11" s="8">
        <v>412.74</v>
      </c>
    </row>
    <row r="12" spans="1:10" x14ac:dyDescent="0.25">
      <c r="A12" t="str">
        <f t="shared" si="0"/>
        <v>AGOMV_AP Invoice_‭FEB-2016‬</v>
      </c>
      <c r="B12" s="6" t="s">
        <v>8</v>
      </c>
      <c r="C12" s="6" t="s">
        <v>9</v>
      </c>
      <c r="D12" s="6" t="s">
        <v>12</v>
      </c>
      <c r="E12" s="7" t="s">
        <v>19</v>
      </c>
      <c r="F12" s="8">
        <v>-135.74</v>
      </c>
    </row>
    <row r="13" spans="1:10" x14ac:dyDescent="0.25">
      <c r="A13" t="str">
        <f t="shared" si="0"/>
        <v>AGOMV_AP Invoice_‭MAR-2016‬</v>
      </c>
      <c r="B13" s="6" t="s">
        <v>8</v>
      </c>
      <c r="C13" s="6" t="s">
        <v>9</v>
      </c>
      <c r="D13" s="6" t="s">
        <v>13</v>
      </c>
      <c r="E13" s="7" t="s">
        <v>20</v>
      </c>
      <c r="F13" s="8">
        <v>-124.93</v>
      </c>
    </row>
    <row r="14" spans="1:10" x14ac:dyDescent="0.25">
      <c r="A14" t="str">
        <f t="shared" si="0"/>
        <v>AGOMV_AP Invoice_‭OCT-2015‬</v>
      </c>
      <c r="B14" s="6" t="s">
        <v>8</v>
      </c>
      <c r="C14" s="6" t="s">
        <v>9</v>
      </c>
      <c r="D14" s="6" t="s">
        <v>14</v>
      </c>
      <c r="E14" s="7" t="s">
        <v>21</v>
      </c>
      <c r="F14" s="8">
        <v>-3.75</v>
      </c>
    </row>
    <row r="15" spans="1:10" x14ac:dyDescent="0.25">
      <c r="A15" t="str">
        <f t="shared" si="0"/>
        <v>AGOMV_AR Transaction_‭OCT-2015‬</v>
      </c>
      <c r="B15" s="6" t="s">
        <v>10</v>
      </c>
      <c r="C15" s="6" t="s">
        <v>9</v>
      </c>
      <c r="D15" s="6" t="s">
        <v>14</v>
      </c>
      <c r="E15" s="7">
        <v>7016406</v>
      </c>
      <c r="F15" s="8">
        <v>14.52</v>
      </c>
    </row>
    <row r="18" spans="3:8" x14ac:dyDescent="0.25">
      <c r="C18" s="16" t="s">
        <v>27</v>
      </c>
      <c r="D18" s="17"/>
      <c r="E18" s="17"/>
      <c r="F18" s="17"/>
    </row>
    <row r="19" spans="3:8" x14ac:dyDescent="0.25">
      <c r="C19" s="12" t="s">
        <v>25</v>
      </c>
      <c r="D19" s="12" t="s">
        <v>1</v>
      </c>
      <c r="E19" s="13" t="s">
        <v>28</v>
      </c>
      <c r="F19" s="12" t="s">
        <v>22</v>
      </c>
      <c r="G19" s="13" t="s">
        <v>29</v>
      </c>
      <c r="H19" s="12" t="s">
        <v>23</v>
      </c>
    </row>
    <row r="20" spans="3:8" x14ac:dyDescent="0.25">
      <c r="C20" s="18" t="s">
        <v>0</v>
      </c>
      <c r="D20" s="19" t="s">
        <v>15</v>
      </c>
      <c r="E20" s="21">
        <f>IFERROR(VLOOKUP($C20 &amp; "_" &amp; $E$19 &amp; "_" &amp; $D20,$A$5:$F$804,5,FALSE),0)</f>
        <v>1234</v>
      </c>
      <c r="F20" s="18">
        <f>IFERROR(VLOOKUP($C20 &amp; "_" &amp; $E$19 &amp; "_" &amp; $D20,$A$5:$F$804,6,FALSE),0)</f>
        <v>-200</v>
      </c>
      <c r="G20" s="21" t="str">
        <f>IFERROR(VLOOKUP($C20 &amp; "_" &amp; $G$19 &amp; "_" &amp; $D20,$A$5:$F$804,5,FALSE),0)</f>
        <v>HJKL</v>
      </c>
      <c r="H20" s="18">
        <f>IFERROR(VLOOKUP($C20 &amp; "_" &amp; $G$19 &amp; "_" &amp; $D20,$A$5:$F$804,6,FALSE),0)</f>
        <v>250</v>
      </c>
    </row>
    <row r="21" spans="3:8" x14ac:dyDescent="0.25">
      <c r="C21" s="18" t="s">
        <v>5</v>
      </c>
      <c r="D21" s="19" t="s">
        <v>16</v>
      </c>
      <c r="E21" s="21">
        <f>IFERROR(VLOOKUP($C21 &amp; "_" &amp; $E$19 &amp; "_" &amp; $D21,$A$5:$F$804,5,FALSE),0)</f>
        <v>5678</v>
      </c>
      <c r="F21" s="18">
        <f>IFERROR(VLOOKUP($C21 &amp; "_" &amp; $E$19 &amp; "_" &amp; $D21,$A$5:$F$804,6,FALSE),0)</f>
        <v>-100</v>
      </c>
      <c r="G21" s="21">
        <f>IFERROR(VLOOKUP($C21 &amp; "_" &amp; $G$19 &amp; "_" &amp; $D21,$A$5:$F$804,5,FALSE),0)</f>
        <v>0</v>
      </c>
      <c r="H21" s="18">
        <f>IFERROR(VLOOKUP($C21 &amp; "_" &amp; $G$19 &amp; "_" &amp; $D21,$A$5:$F$804,6,FALSE),0)</f>
        <v>0</v>
      </c>
    </row>
    <row r="22" spans="3:8" x14ac:dyDescent="0.25">
      <c r="C22" s="18" t="s">
        <v>5</v>
      </c>
      <c r="D22" s="19" t="s">
        <v>24</v>
      </c>
      <c r="E22" s="21">
        <f>IFERROR(VLOOKUP($C22 &amp; "_" &amp; $E$19 &amp; "_" &amp; $D22,$A$5:$F$804,5,FALSE),0)</f>
        <v>0</v>
      </c>
      <c r="F22" s="18">
        <f>IFERROR(VLOOKUP($C22 &amp; "_" &amp; $E$19 &amp; "_" &amp; $D22,$A$5:$F$804,6,FALSE),0)</f>
        <v>0</v>
      </c>
      <c r="G22" s="21">
        <f>IFERROR(VLOOKUP($C22 &amp; "_" &amp; $G$19 &amp; "_" &amp; $D22,$A$5:$F$804,5,FALSE),0)</f>
        <v>0</v>
      </c>
      <c r="H22" s="18">
        <f>IFERROR(VLOOKUP($C22 &amp; "_" &amp; $G$19 &amp; "_" &amp; $D22,$A$5:$F$804,6,FALSE),0)</f>
        <v>0</v>
      </c>
    </row>
    <row r="23" spans="3:8" x14ac:dyDescent="0.25">
      <c r="C23" s="20" t="s">
        <v>9</v>
      </c>
      <c r="D23" s="20" t="s">
        <v>11</v>
      </c>
      <c r="E23" s="21" t="str">
        <f>IFERROR(VLOOKUP($C23 &amp; "_" &amp; $E$19 &amp; "_" &amp; $D23,$A$5:$F$804,5,FALSE),0)</f>
        <v>APR AGOMV-ATIF-GSM-2015-04</v>
      </c>
      <c r="F23" s="18">
        <f>IFERROR(VLOOKUP($C23 &amp; "_" &amp; $E$19 &amp; "_" &amp; $D23,$A$5:$F$804,6,FALSE),0)</f>
        <v>-36.89</v>
      </c>
      <c r="G23" s="21">
        <f>IFERROR(VLOOKUP($C23 &amp; "_" &amp; $G$19 &amp; "_" &amp; $D23,$A$5:$F$804,5,FALSE),0)</f>
        <v>7013248</v>
      </c>
      <c r="H23" s="18">
        <f>IFERROR(VLOOKUP($C23 &amp; "_" &amp; $G$19 &amp; "_" &amp; $D23,$A$5:$F$804,6,FALSE),0)</f>
        <v>412.74</v>
      </c>
    </row>
    <row r="24" spans="3:8" x14ac:dyDescent="0.25">
      <c r="C24" s="20" t="s">
        <v>9</v>
      </c>
      <c r="D24" s="20" t="s">
        <v>12</v>
      </c>
      <c r="E24" s="21" t="str">
        <f>IFERROR(VLOOKUP($C24 &amp; "_" &amp; $E$19 &amp; "_" &amp; $D24,$A$5:$F$804,5,FALSE),0)</f>
        <v>FEB AGOMV-ATIF-GSM-2016-02</v>
      </c>
      <c r="F24" s="18">
        <f>IFERROR(VLOOKUP($C24 &amp; "_" &amp; $E$19 &amp; "_" &amp; $D24,$A$5:$F$804,6,FALSE),0)</f>
        <v>-135.74</v>
      </c>
      <c r="G24" s="21">
        <f>IFERROR(VLOOKUP($C24 &amp; "_" &amp; $G$19 &amp; "_" &amp; $D24,$A$5:$F$804,5,FALSE),0)</f>
        <v>0</v>
      </c>
      <c r="H24" s="18">
        <f>IFERROR(VLOOKUP($C24 &amp; "_" &amp; $G$19 &amp; "_" &amp; $D24,$A$5:$F$804,6,FALSE),0)</f>
        <v>0</v>
      </c>
    </row>
    <row r="25" spans="3:8" x14ac:dyDescent="0.25">
      <c r="C25" s="20" t="s">
        <v>9</v>
      </c>
      <c r="D25" s="20" t="s">
        <v>13</v>
      </c>
      <c r="E25" s="21" t="str">
        <f>IFERROR(VLOOKUP($C25 &amp; "_" &amp; $E$19 &amp; "_" &amp; $D25,$A$5:$F$804,5,FALSE),0)</f>
        <v>MAR AGOMV-ATIF-GSM-2016-03</v>
      </c>
      <c r="F25" s="18">
        <f>IFERROR(VLOOKUP($C25 &amp; "_" &amp; $E$19 &amp; "_" &amp; $D25,$A$5:$F$804,6,FALSE),0)</f>
        <v>-124.93</v>
      </c>
      <c r="G25" s="21">
        <f>IFERROR(VLOOKUP($C25 &amp; "_" &amp; $G$19 &amp; "_" &amp; $D25,$A$5:$F$804,5,FALSE),0)</f>
        <v>0</v>
      </c>
      <c r="H25" s="18">
        <f>IFERROR(VLOOKUP($C25 &amp; "_" &amp; $G$19 &amp; "_" &amp; $D25,$A$5:$F$804,6,FALSE),0)</f>
        <v>0</v>
      </c>
    </row>
    <row r="26" spans="3:8" x14ac:dyDescent="0.25">
      <c r="C26" s="20" t="s">
        <v>9</v>
      </c>
      <c r="D26" s="20" t="s">
        <v>14</v>
      </c>
      <c r="E26" s="21" t="str">
        <f>IFERROR(VLOOKUP($C26 &amp; "_" &amp; $E$19 &amp; "_" &amp; $D26,$A$5:$F$804,5,FALSE),0)</f>
        <v>OCT AGOMV-ATIF-GSM-2015-10</v>
      </c>
      <c r="F26" s="18">
        <f>IFERROR(VLOOKUP($C26 &amp; "_" &amp; $E$19 &amp; "_" &amp; $D26,$A$5:$F$804,6,FALSE),0)</f>
        <v>-3.75</v>
      </c>
      <c r="G26" s="21">
        <f>IFERROR(VLOOKUP($C26 &amp; "_" &amp; $G$19 &amp; "_" &amp; $D26,$A$5:$F$804,5,FALSE),0)</f>
        <v>7016406</v>
      </c>
      <c r="H26" s="18">
        <f>IFERROR(VLOOKUP($C26 &amp; "_" &amp; $G$19 &amp; "_" &amp; $D26,$A$5:$F$804,6,FALSE),0)</f>
        <v>14.52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Atif Sheeraz Khan Lodhi</dc:creator>
  <cp:lastModifiedBy>Paul M. Schreiner</cp:lastModifiedBy>
  <dcterms:created xsi:type="dcterms:W3CDTF">2016-05-09T08:16:10Z</dcterms:created>
  <dcterms:modified xsi:type="dcterms:W3CDTF">2016-05-09T14:29:02Z</dcterms:modified>
</cp:coreProperties>
</file>