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4205" windowHeight="6915" activeTab="1"/>
  </bookViews>
  <sheets>
    <sheet name="Sheet1" sheetId="1" r:id="rId1"/>
    <sheet name="Sheet2" sheetId="2" r:id="rId2"/>
  </sheets>
  <definedNames>
    <definedName name="_xlnm._FilterDatabase" localSheetId="0" hidden="1">Sheet1!$A$4:$JE$4</definedName>
  </definedNames>
  <calcPr calcId="144525"/>
</workbook>
</file>

<file path=xl/calcChain.xml><?xml version="1.0" encoding="utf-8"?>
<calcChain xmlns="http://schemas.openxmlformats.org/spreadsheetml/2006/main">
  <c r="Z8" i="1" l="1"/>
  <c r="F8" i="1" s="1"/>
  <c r="AL8" i="1" s="1"/>
  <c r="AN8" i="1" s="1"/>
  <c r="B8" i="1" s="1"/>
  <c r="B11" i="1" s="1"/>
  <c r="Z7" i="1"/>
  <c r="F7" i="1" s="1"/>
  <c r="AL7" i="1" s="1"/>
  <c r="AN7" i="1" s="1"/>
  <c r="B7" i="1" s="1"/>
  <c r="Z6" i="1"/>
  <c r="F6" i="1" s="1"/>
  <c r="AL6" i="1" s="1"/>
  <c r="AN6" i="1" s="1"/>
  <c r="B6" i="1" s="1"/>
  <c r="Z5" i="1"/>
  <c r="F5" i="1" s="1"/>
  <c r="AL5" i="1" s="1"/>
  <c r="AN5" i="1" s="1"/>
  <c r="B5" i="1" s="1"/>
  <c r="AC8" i="1"/>
  <c r="AB8" i="1"/>
  <c r="AC7" i="1"/>
  <c r="AB7" i="1"/>
  <c r="AC5" i="1"/>
  <c r="AB5" i="1"/>
  <c r="AC6" i="1"/>
  <c r="AB6" i="1"/>
  <c r="AD8" i="1" l="1"/>
  <c r="AE8" i="1" s="1"/>
  <c r="AD7" i="1"/>
  <c r="AE7" i="1" s="1"/>
  <c r="I7" i="1" s="1"/>
  <c r="AD5" i="1"/>
  <c r="AE5" i="1" s="1"/>
  <c r="AD6" i="1"/>
  <c r="AE6" i="1" s="1"/>
</calcChain>
</file>

<file path=xl/sharedStrings.xml><?xml version="1.0" encoding="utf-8"?>
<sst xmlns="http://schemas.openxmlformats.org/spreadsheetml/2006/main" count="136" uniqueCount="122">
  <si>
    <t>Name</t>
  </si>
  <si>
    <t>Mobile Updated</t>
  </si>
  <si>
    <t xml:space="preserve">Entry Module </t>
  </si>
  <si>
    <t>Type</t>
  </si>
  <si>
    <t>Due Date --</t>
  </si>
  <si>
    <t>Area</t>
  </si>
  <si>
    <t>Reference</t>
  </si>
  <si>
    <t xml:space="preserve"> Total</t>
  </si>
  <si>
    <t>Amount</t>
  </si>
  <si>
    <t>Done</t>
  </si>
  <si>
    <t>Business Month</t>
  </si>
  <si>
    <t>New / Ren Business</t>
  </si>
  <si>
    <t>Branch</t>
  </si>
  <si>
    <t xml:space="preserve">Date of 1 st Insurance </t>
  </si>
  <si>
    <t>SMS SEND</t>
  </si>
  <si>
    <t>Confirmation</t>
  </si>
  <si>
    <t xml:space="preserve">PERSON DETAILS </t>
  </si>
  <si>
    <t>Person</t>
  </si>
  <si>
    <t>Sum Insured</t>
  </si>
  <si>
    <t>Premium</t>
  </si>
  <si>
    <t>Rate</t>
  </si>
  <si>
    <t xml:space="preserve"> Net</t>
  </si>
  <si>
    <t>Bill</t>
  </si>
  <si>
    <t>Period From</t>
  </si>
  <si>
    <t>Period To</t>
  </si>
  <si>
    <t>Policy No.</t>
  </si>
  <si>
    <t xml:space="preserve">     Ser. Tax</t>
  </si>
  <si>
    <t>Charges Paid</t>
  </si>
  <si>
    <t>Edort. No.</t>
  </si>
  <si>
    <t>Reason For Eod.</t>
  </si>
  <si>
    <t>Nomination</t>
  </si>
  <si>
    <t>Raw</t>
  </si>
  <si>
    <t>Calender entry</t>
  </si>
  <si>
    <t xml:space="preserve">   Pay Before </t>
  </si>
  <si>
    <t>Financial Year</t>
  </si>
  <si>
    <t>Renewal Entry</t>
  </si>
  <si>
    <t>---Pay 10 days Before --</t>
  </si>
  <si>
    <t>---</t>
  </si>
  <si>
    <t xml:space="preserve">Reminder New India Policy of </t>
  </si>
  <si>
    <t>---Premium  Approx Rs . --</t>
  </si>
  <si>
    <t xml:space="preserve">    Cheque - THE NEW INDIA ASSURANCE CO LTD            </t>
  </si>
  <si>
    <t xml:space="preserve">  Final Last Date</t>
  </si>
  <si>
    <t>Monali Dabhi</t>
  </si>
  <si>
    <t>Mediclaim</t>
  </si>
  <si>
    <t>Andheri</t>
  </si>
  <si>
    <t>Mahendra Chheda</t>
  </si>
  <si>
    <t>INF</t>
  </si>
  <si>
    <t>BKC</t>
  </si>
  <si>
    <t>y</t>
  </si>
  <si>
    <t>2014-15</t>
  </si>
  <si>
    <t>Mohak Praful Saiya</t>
  </si>
  <si>
    <t>Matunga</t>
  </si>
  <si>
    <t>Dr. Gala</t>
  </si>
  <si>
    <t xml:space="preserve">MOHAK - 100+20 $ MANSHI -  100+20 $ VRUSHANI - 100+0 </t>
  </si>
  <si>
    <t>Mrs. Hasmin P. Saiya - Mother</t>
  </si>
  <si>
    <t>PA</t>
  </si>
  <si>
    <t>Jayantilal R. Savla</t>
  </si>
  <si>
    <t>.</t>
  </si>
  <si>
    <t>Chem</t>
  </si>
  <si>
    <t>Chirag</t>
  </si>
  <si>
    <t xml:space="preserve"> Jayantilal - 300+40</t>
  </si>
  <si>
    <t>Y</t>
  </si>
  <si>
    <t>Dr. Chirag Jayantilal Savla - Son</t>
  </si>
  <si>
    <t>Laxmi Moolchand Gangar</t>
  </si>
  <si>
    <t>Vashi</t>
  </si>
  <si>
    <t>Family</t>
  </si>
  <si>
    <t>Moolchand Gangar - Husband</t>
  </si>
  <si>
    <t>344/-</t>
  </si>
  <si>
    <t xml:space="preserve"> Laxmi Table A -100 Table B -100</t>
  </si>
  <si>
    <t xml:space="preserve">Laxmi Moolchand Gangar---                                             Reminder New India Policy of PA  Renewal  ----- Premium  Approx Rs . --344/-                                                        Pay Before 16-03-2016                                                             Cheque - THE NEW INDIA ASSURANCE CO LTD            </t>
  </si>
  <si>
    <t>AA NEW INDIA PERSONS FINAL.xlsm</t>
  </si>
  <si>
    <t>reverse</t>
  </si>
  <si>
    <t>sms 29/06/2015</t>
  </si>
  <si>
    <t>14210042140100000006</t>
  </si>
  <si>
    <t>m</t>
  </si>
  <si>
    <t>SMS - 23/6/13</t>
  </si>
  <si>
    <t>14210034142500008513</t>
  </si>
  <si>
    <t>14210042140100001328</t>
  </si>
  <si>
    <t>2015-16</t>
  </si>
  <si>
    <t>Name ---- --
Policy No. -- 111 -- Rs. 11450  &amp;
 Due Date--04-05-2016 -- -- DOC --26-03-2000  ---  Sum Insured  -- 17000</t>
  </si>
  <si>
    <t>--</t>
  </si>
  <si>
    <t xml:space="preserve">Renewal </t>
  </si>
  <si>
    <t xml:space="preserve">  Renewal  --</t>
  </si>
  <si>
    <t>3338/ ---</t>
  </si>
  <si>
    <t>4905/-</t>
  </si>
  <si>
    <t>18540/-</t>
  </si>
  <si>
    <t xml:space="preserve">Hello Friends </t>
  </si>
  <si>
    <t xml:space="preserve">In the attached file I want the conditional formating </t>
  </si>
  <si>
    <t xml:space="preserve">based on the two conditions </t>
  </si>
  <si>
    <t>1]</t>
  </si>
  <si>
    <t xml:space="preserve">Which is if f5 cells falls within 15 days then </t>
  </si>
  <si>
    <t xml:space="preserve">all cell from a5 to g5 become yellow </t>
  </si>
  <si>
    <t xml:space="preserve">which is at present working </t>
  </si>
  <si>
    <t>IF cell k5 is only " INF"</t>
  </si>
  <si>
    <t xml:space="preserve">Conditional format should not activate </t>
  </si>
  <si>
    <t xml:space="preserve">2] </t>
  </si>
  <si>
    <t xml:space="preserve">Sms send </t>
  </si>
  <si>
    <t xml:space="preserve">I am making some wording with formula </t>
  </si>
  <si>
    <t xml:space="preserve">to send reminder to my clients </t>
  </si>
  <si>
    <t>Ex -- cell  b8</t>
  </si>
  <si>
    <t>Required output --&gt;</t>
  </si>
  <si>
    <t>Present--&gt;</t>
  </si>
  <si>
    <t>which is given in cell b</t>
  </si>
  <si>
    <t xml:space="preserve">I have copy that formula in B11 </t>
  </si>
  <si>
    <t>which shows how it looks at present</t>
  </si>
  <si>
    <t xml:space="preserve">they should come in next line of same cell </t>
  </si>
  <si>
    <t xml:space="preserve">The purpose is it looks nice when </t>
  </si>
  <si>
    <t xml:space="preserve">I copy &amp; past to email or wts up </t>
  </si>
  <si>
    <t xml:space="preserve">or sms </t>
  </si>
  <si>
    <t>I want that this condition work only</t>
  </si>
  <si>
    <t xml:space="preserve">If there is some thing in k5  </t>
  </si>
  <si>
    <t xml:space="preserve">EX ---&gt; Yes ,can,etc    then </t>
  </si>
  <si>
    <t>so what to add in present formula</t>
  </si>
  <si>
    <t>But I want that same wording in style -- in B14</t>
  </si>
  <si>
    <t xml:space="preserve">After </t>
  </si>
  <si>
    <t>-----</t>
  </si>
  <si>
    <t>dash</t>
  </si>
  <si>
    <t xml:space="preserve">If possible can I have in formula pattern </t>
  </si>
  <si>
    <t>&amp; not in module or macro .</t>
  </si>
  <si>
    <t xml:space="preserve">So that I can change wording/ formula </t>
  </si>
  <si>
    <t xml:space="preserve">at any time </t>
  </si>
  <si>
    <t xml:space="preserve">Thanks in advance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</si>
</sst>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164" formatCode="[$-409]mmm\-yy;@"/>
    <numFmt numFmtId="165" formatCode="dd\.mm\.yyyy;@"/>
    <numFmt numFmtId="166" formatCode="[&gt;=10000000]###\,##\,##\,##0.00;[&gt;=100000]###\,##\,##0;#,###"/>
    <numFmt numFmtId="167" formatCode="dd/mm/yy;@"/>
    <numFmt numFmtId="168" formatCode="d/m/yy;@"/>
    <numFmt numFmtId="169" formatCode="[&gt;=10000000]#\,##\,##\,##0;[&gt;=100000]#\,##\,##0;##,##0"/>
    <numFmt numFmtId="170" formatCode="[&gt;=10000000]#\,##\,##\,##0.00;[&gt;=100000]#\,##\,##0.00;##,##0"/>
  </numFmts>
  <fonts count="19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sz val="10"/>
      <color rgb="FFFF0000"/>
      <name val="Verdana"/>
      <family val="2"/>
    </font>
    <font>
      <u/>
      <sz val="9"/>
      <name val="Arial"/>
      <family val="2"/>
    </font>
    <font>
      <b/>
      <sz val="9"/>
      <name val="Arial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0" fontId="15" fillId="2" borderId="1" applyFont="0" applyFill="0" applyAlignment="0"/>
  </cellStyleXfs>
  <cellXfs count="116">
    <xf numFmtId="0" fontId="0" fillId="0" borderId="0" xfId="0"/>
    <xf numFmtId="2" fontId="2" fillId="3" borderId="2" xfId="0" applyNumberFormat="1" applyFont="1" applyFill="1" applyBorder="1" applyAlignment="1" applyProtection="1">
      <alignment vertical="top"/>
    </xf>
    <xf numFmtId="49" fontId="2" fillId="3" borderId="0" xfId="0" applyNumberFormat="1" applyFont="1" applyFill="1" applyBorder="1" applyAlignment="1" applyProtection="1">
      <alignment vertical="center"/>
    </xf>
    <xf numFmtId="1" fontId="3" fillId="3" borderId="2" xfId="0" applyNumberFormat="1" applyFont="1" applyFill="1" applyBorder="1" applyAlignment="1" applyProtection="1">
      <alignment horizontal="center" vertical="top" wrapText="1"/>
    </xf>
    <xf numFmtId="1" fontId="3" fillId="3" borderId="3" xfId="0" applyNumberFormat="1" applyFont="1" applyFill="1" applyBorder="1" applyAlignment="1" applyProtection="1">
      <alignment horizontal="center" vertical="top" wrapText="1"/>
    </xf>
    <xf numFmtId="2" fontId="2" fillId="3" borderId="4" xfId="0" applyNumberFormat="1" applyFont="1" applyFill="1" applyBorder="1" applyAlignment="1" applyProtection="1">
      <alignment horizontal="left" vertical="top" indent="1"/>
    </xf>
    <xf numFmtId="49" fontId="3" fillId="3" borderId="5" xfId="0" quotePrefix="1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indent="1"/>
    </xf>
    <xf numFmtId="1" fontId="2" fillId="0" borderId="0" xfId="0" applyNumberFormat="1" applyFont="1" applyAlignment="1" applyProtection="1">
      <alignment horizontal="left" indent="1"/>
    </xf>
    <xf numFmtId="0" fontId="3" fillId="3" borderId="2" xfId="0" applyNumberFormat="1" applyFont="1" applyFill="1" applyBorder="1" applyAlignment="1" applyProtection="1">
      <alignment vertical="top"/>
    </xf>
    <xf numFmtId="2" fontId="3" fillId="3" borderId="2" xfId="0" applyNumberFormat="1" applyFont="1" applyFill="1" applyBorder="1" applyAlignment="1" applyProtection="1">
      <alignment horizontal="center" vertical="top"/>
    </xf>
    <xf numFmtId="164" fontId="2" fillId="3" borderId="4" xfId="0" applyNumberFormat="1" applyFont="1" applyFill="1" applyBorder="1" applyAlignment="1" applyProtection="1">
      <alignment horizontal="left" vertical="top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165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top"/>
    </xf>
    <xf numFmtId="166" fontId="2" fillId="3" borderId="4" xfId="0" applyNumberFormat="1" applyFont="1" applyFill="1" applyBorder="1" applyAlignment="1" applyProtection="1">
      <alignment horizontal="center" vertical="top"/>
    </xf>
    <xf numFmtId="44" fontId="2" fillId="3" borderId="4" xfId="1" applyFont="1" applyFill="1" applyBorder="1" applyAlignment="1" applyProtection="1">
      <alignment horizontal="center" vertical="top"/>
    </xf>
    <xf numFmtId="2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top"/>
    </xf>
    <xf numFmtId="14" fontId="2" fillId="3" borderId="4" xfId="0" applyNumberFormat="1" applyFont="1" applyFill="1" applyBorder="1" applyAlignment="1" applyProtection="1">
      <alignment horizontal="center" vertical="top"/>
    </xf>
    <xf numFmtId="0" fontId="2" fillId="3" borderId="4" xfId="0" quotePrefix="1" applyFont="1" applyFill="1" applyBorder="1" applyAlignment="1" applyProtection="1">
      <alignment horizontal="center" vertical="top"/>
    </xf>
    <xf numFmtId="1" fontId="2" fillId="0" borderId="0" xfId="0" quotePrefix="1" applyNumberFormat="1" applyFont="1" applyAlignment="1" applyProtection="1">
      <alignment horizontal="center" vertical="center"/>
    </xf>
    <xf numFmtId="1" fontId="2" fillId="3" borderId="4" xfId="0" applyNumberFormat="1" applyFont="1" applyFill="1" applyBorder="1" applyAlignment="1" applyProtection="1">
      <alignment horizontal="center" vertical="top"/>
    </xf>
    <xf numFmtId="2" fontId="2" fillId="3" borderId="4" xfId="0" applyNumberFormat="1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top"/>
    </xf>
    <xf numFmtId="0" fontId="2" fillId="3" borderId="6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left" vertical="top" wrapText="1"/>
    </xf>
    <xf numFmtId="0" fontId="6" fillId="3" borderId="4" xfId="0" applyFont="1" applyFill="1" applyBorder="1" applyAlignment="1" applyProtection="1">
      <alignment horizontal="center" vertical="top" wrapText="1"/>
    </xf>
    <xf numFmtId="0" fontId="6" fillId="3" borderId="4" xfId="0" applyFont="1" applyFill="1" applyBorder="1" applyAlignment="1" applyProtection="1">
      <alignment vertical="top"/>
    </xf>
    <xf numFmtId="2" fontId="7" fillId="3" borderId="2" xfId="0" quotePrefix="1" applyNumberFormat="1" applyFont="1" applyFill="1" applyBorder="1" applyAlignment="1" applyProtection="1">
      <alignment horizontal="left" vertical="center" wrapText="1"/>
    </xf>
    <xf numFmtId="0" fontId="8" fillId="0" borderId="0" xfId="0" quotePrefix="1" applyFont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6" fillId="3" borderId="0" xfId="0" quotePrefix="1" applyFont="1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left" vertical="distributed" wrapText="1" readingOrder="1"/>
    </xf>
    <xf numFmtId="0" fontId="2" fillId="3" borderId="4" xfId="0" quotePrefix="1" applyFont="1" applyFill="1" applyBorder="1" applyAlignment="1" applyProtection="1">
      <alignment horizontal="left" vertical="top"/>
    </xf>
    <xf numFmtId="0" fontId="2" fillId="0" borderId="0" xfId="0" applyFont="1" applyAlignment="1" applyProtection="1">
      <protection locked="0"/>
    </xf>
    <xf numFmtId="17" fontId="2" fillId="0" borderId="0" xfId="0" quotePrefix="1" applyNumberFormat="1" applyFont="1" applyAlignment="1" applyProtection="1">
      <alignment vertical="center"/>
      <protection locked="0"/>
    </xf>
    <xf numFmtId="167" fontId="10" fillId="0" borderId="0" xfId="0" applyNumberFormat="1" applyFont="1" applyBorder="1" applyAlignment="1" applyProtection="1"/>
    <xf numFmtId="1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167" fontId="10" fillId="0" borderId="0" xfId="0" applyNumberFormat="1" applyFont="1" applyAlignment="1" applyProtection="1">
      <alignment horizontal="left"/>
      <protection locked="0"/>
    </xf>
    <xf numFmtId="168" fontId="2" fillId="0" borderId="0" xfId="0" applyNumberFormat="1" applyFont="1" applyBorder="1" applyAlignment="1" applyProtection="1">
      <alignment vertical="center"/>
      <protection locked="0"/>
    </xf>
    <xf numFmtId="167" fontId="10" fillId="0" borderId="0" xfId="0" applyNumberFormat="1" applyFont="1" applyAlignment="1" applyProtection="1">
      <protection locked="0"/>
    </xf>
    <xf numFmtId="166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 applyProtection="1">
      <alignment horizontal="center"/>
    </xf>
    <xf numFmtId="14" fontId="2" fillId="0" borderId="0" xfId="0" applyNumberFormat="1" applyFont="1" applyAlignment="1" applyProtection="1">
      <protection locked="0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0" xfId="0" quotePrefix="1" applyFont="1" applyAlignment="1" applyProtection="1">
      <alignment horizontal="center" vertical="center"/>
      <protection locked="0"/>
    </xf>
    <xf numFmtId="1" fontId="2" fillId="0" borderId="0" xfId="0" quotePrefix="1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</xf>
    <xf numFmtId="2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1" fillId="0" borderId="0" xfId="2" applyNumberFormat="1" applyFont="1" applyFill="1" applyBorder="1" applyAlignment="1" applyProtection="1">
      <alignment horizontal="center" vertical="top"/>
    </xf>
    <xf numFmtId="0" fontId="10" fillId="0" borderId="0" xfId="0" quotePrefix="1" applyFont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2" fillId="0" borderId="0" xfId="3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2" fillId="0" borderId="0" xfId="3" applyBorder="1" applyAlignment="1" applyProtection="1">
      <alignment horizontal="left" indent="1"/>
    </xf>
    <xf numFmtId="169" fontId="2" fillId="0" borderId="0" xfId="0" applyNumberFormat="1" applyFont="1" applyBorder="1" applyAlignment="1" applyProtection="1">
      <alignment horizontal="left" vertical="top" indent="1"/>
    </xf>
    <xf numFmtId="0" fontId="12" fillId="0" borderId="0" xfId="3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wrapText="1" indent="1"/>
    </xf>
    <xf numFmtId="0" fontId="2" fillId="0" borderId="0" xfId="0" applyNumberFormat="1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left" indent="1"/>
      <protection locked="0"/>
    </xf>
    <xf numFmtId="0" fontId="13" fillId="0" borderId="0" xfId="3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 vertical="center"/>
    </xf>
    <xf numFmtId="167" fontId="2" fillId="0" borderId="0" xfId="0" applyNumberFormat="1" applyFont="1" applyAlignment="1" applyProtection="1">
      <alignment horizontal="left" indent="1"/>
    </xf>
    <xf numFmtId="0" fontId="14" fillId="0" borderId="0" xfId="3" applyFont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0" fontId="2" fillId="0" borderId="0" xfId="0" quotePrefix="1" applyFont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quotePrefix="1" applyFont="1" applyAlignment="1" applyProtection="1">
      <alignment horizontal="center"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14" fontId="2" fillId="0" borderId="0" xfId="0" applyNumberFormat="1" applyFont="1" applyAlignment="1" applyProtection="1">
      <alignment horizontal="left" indent="1"/>
      <protection locked="0"/>
    </xf>
    <xf numFmtId="167" fontId="2" fillId="0" borderId="0" xfId="3" applyNumberFormat="1" applyFont="1" applyAlignment="1" applyProtection="1">
      <alignment wrapText="1"/>
    </xf>
    <xf numFmtId="170" fontId="2" fillId="3" borderId="1" xfId="4" quotePrefix="1" applyFont="1" applyFill="1" applyAlignment="1">
      <alignment vertical="center"/>
    </xf>
    <xf numFmtId="0" fontId="2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/>
    <xf numFmtId="167" fontId="16" fillId="0" borderId="0" xfId="3" quotePrefix="1" applyNumberFormat="1" applyFont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indent="1"/>
    </xf>
    <xf numFmtId="0" fontId="16" fillId="0" borderId="0" xfId="3" applyFont="1" applyBorder="1" applyAlignment="1" applyProtection="1">
      <alignment horizontal="left" wrapText="1" indent="1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164" fontId="13" fillId="0" borderId="0" xfId="3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6" fillId="0" borderId="0" xfId="3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7" fontId="2" fillId="0" borderId="0" xfId="0" applyNumberFormat="1" applyFont="1" applyBorder="1" applyAlignment="1" applyProtection="1">
      <alignment horizontal="center"/>
    </xf>
    <xf numFmtId="14" fontId="2" fillId="0" borderId="0" xfId="0" quotePrefix="1" applyNumberFormat="1" applyFont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</xf>
    <xf numFmtId="2" fontId="10" fillId="0" borderId="0" xfId="0" applyNumberFormat="1" applyFont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10" fillId="0" borderId="0" xfId="0" quotePrefix="1" applyFont="1" applyBorder="1" applyAlignment="1" applyProtection="1">
      <alignment horizontal="left"/>
    </xf>
    <xf numFmtId="14" fontId="10" fillId="0" borderId="0" xfId="0" quotePrefix="1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vertical="center" wrapText="1"/>
    </xf>
    <xf numFmtId="17" fontId="2" fillId="4" borderId="0" xfId="0" quotePrefix="1" applyNumberFormat="1" applyFont="1" applyFill="1" applyAlignment="1" applyProtection="1">
      <alignment horizontal="left" vertical="center" wrapText="1"/>
      <protection locked="0"/>
    </xf>
    <xf numFmtId="0" fontId="18" fillId="0" borderId="0" xfId="0" applyFont="1"/>
    <xf numFmtId="17" fontId="0" fillId="0" borderId="0" xfId="0" applyNumberFormat="1" applyAlignment="1">
      <alignment horizontal="center" wrapText="1"/>
    </xf>
    <xf numFmtId="0" fontId="0" fillId="4" borderId="0" xfId="0" quotePrefix="1" applyFill="1"/>
  </cellXfs>
  <cellStyles count="5">
    <cellStyle name="Currency" xfId="1" builtinId="4"/>
    <cellStyle name="Hyperlink" xfId="3" builtinId="8"/>
    <cellStyle name="Normal" xfId="0" builtinId="0"/>
    <cellStyle name="Percent 2" xfId="2"/>
    <cellStyle name="Style 1" xfId="4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A%20MAIN%20FILES%20-%20MORE%20USE\NI%20&amp;%20Star%20FILES\AA%20NEW%20INDIA%20PERSONS%20FINAL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E14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B14" sqref="B14:E14"/>
    </sheetView>
  </sheetViews>
  <sheetFormatPr defaultRowHeight="15" x14ac:dyDescent="0.2"/>
  <cols>
    <col min="2" max="2" width="7.19921875" customWidth="1"/>
    <col min="4" max="4" width="6.5" customWidth="1"/>
    <col min="7" max="7" width="6.69921875" customWidth="1"/>
  </cols>
  <sheetData>
    <row r="2" spans="1:265" x14ac:dyDescent="0.2">
      <c r="A2" s="67"/>
      <c r="B2" s="68"/>
      <c r="C2" s="69"/>
      <c r="D2" s="70" t="s">
        <v>70</v>
      </c>
      <c r="E2" s="71">
        <v>30</v>
      </c>
      <c r="F2" s="72" t="s">
        <v>71</v>
      </c>
      <c r="G2" s="73"/>
      <c r="H2" s="74"/>
      <c r="I2" s="8">
        <v>877</v>
      </c>
      <c r="J2" s="75">
        <v>894</v>
      </c>
      <c r="K2" s="76"/>
      <c r="L2" s="77">
        <v>42186</v>
      </c>
      <c r="M2" s="78"/>
      <c r="N2" s="79">
        <v>30</v>
      </c>
      <c r="O2" s="78"/>
      <c r="P2" s="80" t="s">
        <v>72</v>
      </c>
      <c r="Q2" s="81"/>
      <c r="R2" s="78"/>
      <c r="S2" s="69"/>
      <c r="T2" s="82"/>
      <c r="U2" s="69"/>
      <c r="V2" s="69"/>
      <c r="W2" s="83" t="s">
        <v>73</v>
      </c>
      <c r="X2" s="69" t="s">
        <v>74</v>
      </c>
      <c r="Y2" s="84"/>
      <c r="Z2" s="76" t="s">
        <v>75</v>
      </c>
      <c r="AA2" s="85" t="s">
        <v>76</v>
      </c>
      <c r="AB2" s="83" t="s">
        <v>77</v>
      </c>
      <c r="AC2" s="69"/>
      <c r="AD2" s="69"/>
      <c r="AE2" s="69"/>
      <c r="AF2" s="86"/>
      <c r="AG2" s="69"/>
      <c r="AH2" s="86"/>
      <c r="AI2" s="86"/>
      <c r="AJ2" s="68"/>
      <c r="AK2" s="87"/>
      <c r="AL2" s="88" t="s">
        <v>75</v>
      </c>
      <c r="AM2" s="65" t="s">
        <v>78</v>
      </c>
      <c r="AN2" s="64"/>
      <c r="AO2" s="69"/>
      <c r="AP2" s="69"/>
      <c r="AQ2" s="69"/>
      <c r="AR2" s="69"/>
      <c r="AS2" s="69"/>
      <c r="AT2" s="69"/>
    </row>
    <row r="3" spans="1:265" s="20" customFormat="1" ht="21.75" customHeight="1" x14ac:dyDescent="0.2">
      <c r="A3" s="89" t="s">
        <v>0</v>
      </c>
      <c r="B3" s="90">
        <v>0</v>
      </c>
      <c r="C3" s="91">
        <v>0</v>
      </c>
      <c r="D3" s="92" t="s">
        <v>79</v>
      </c>
      <c r="E3" s="93" t="s">
        <v>80</v>
      </c>
      <c r="F3" s="41">
        <v>42494</v>
      </c>
      <c r="G3" s="94"/>
      <c r="H3" s="95"/>
      <c r="I3" s="8">
        <v>11450</v>
      </c>
      <c r="J3" s="96" t="s">
        <v>81</v>
      </c>
      <c r="K3" s="97" t="s">
        <v>81</v>
      </c>
      <c r="L3" s="98"/>
      <c r="M3" s="78"/>
      <c r="N3" s="99"/>
      <c r="O3" s="80">
        <v>36611</v>
      </c>
      <c r="P3" s="78"/>
      <c r="Q3" s="81"/>
      <c r="R3" s="78"/>
      <c r="S3" s="100"/>
      <c r="T3" s="101">
        <v>17000</v>
      </c>
      <c r="U3" s="101">
        <v>10000</v>
      </c>
      <c r="V3" s="76">
        <v>15</v>
      </c>
      <c r="W3" s="51">
        <v>1500</v>
      </c>
      <c r="X3" s="102"/>
      <c r="Y3" s="103">
        <v>42129</v>
      </c>
      <c r="Z3" s="104">
        <v>42494</v>
      </c>
      <c r="AA3" s="105">
        <v>111</v>
      </c>
      <c r="AB3" s="23">
        <v>3</v>
      </c>
      <c r="AC3" s="56">
        <v>10000</v>
      </c>
      <c r="AD3" s="56">
        <v>1450</v>
      </c>
      <c r="AE3" s="106">
        <v>11450</v>
      </c>
      <c r="AF3" s="107">
        <v>11450</v>
      </c>
      <c r="AG3" s="99"/>
      <c r="AH3" s="108"/>
      <c r="AI3" s="108"/>
      <c r="AJ3" s="99"/>
      <c r="AK3" s="109"/>
      <c r="AL3" s="110">
        <v>42494</v>
      </c>
      <c r="AM3" s="99"/>
      <c r="AN3" s="99"/>
      <c r="AO3" s="99"/>
      <c r="AP3" s="99"/>
      <c r="AQ3" s="99"/>
      <c r="AR3" s="99" t="s">
        <v>82</v>
      </c>
      <c r="AS3" s="99"/>
      <c r="AT3" s="99"/>
    </row>
    <row r="4" spans="1:265" s="65" customFormat="1" ht="28.5" customHeight="1" x14ac:dyDescent="0.2">
      <c r="A4" s="1" t="s">
        <v>0</v>
      </c>
      <c r="B4" s="2" t="s">
        <v>96</v>
      </c>
      <c r="C4" s="3" t="s">
        <v>1</v>
      </c>
      <c r="D4" s="4" t="s">
        <v>2</v>
      </c>
      <c r="E4" s="5" t="s">
        <v>3</v>
      </c>
      <c r="F4" s="6" t="s">
        <v>4</v>
      </c>
      <c r="G4" s="7" t="s">
        <v>5</v>
      </c>
      <c r="H4" s="7" t="s">
        <v>6</v>
      </c>
      <c r="I4" s="8" t="s">
        <v>7</v>
      </c>
      <c r="J4" s="9" t="s">
        <v>8</v>
      </c>
      <c r="K4" s="10" t="s">
        <v>9</v>
      </c>
      <c r="L4" s="11" t="s">
        <v>10</v>
      </c>
      <c r="M4" s="12" t="s">
        <v>11</v>
      </c>
      <c r="N4" s="13" t="s">
        <v>12</v>
      </c>
      <c r="O4" s="14" t="s">
        <v>13</v>
      </c>
      <c r="P4" s="14" t="s">
        <v>14</v>
      </c>
      <c r="Q4" s="15" t="s">
        <v>15</v>
      </c>
      <c r="R4" s="14" t="s">
        <v>16</v>
      </c>
      <c r="S4" s="16" t="s">
        <v>17</v>
      </c>
      <c r="T4" s="17" t="s">
        <v>18</v>
      </c>
      <c r="U4" s="18" t="s">
        <v>19</v>
      </c>
      <c r="V4" s="19" t="s">
        <v>20</v>
      </c>
      <c r="W4" s="20" t="s">
        <v>21</v>
      </c>
      <c r="X4" s="20" t="s">
        <v>22</v>
      </c>
      <c r="Y4" s="21" t="s">
        <v>23</v>
      </c>
      <c r="Z4" s="21" t="s">
        <v>24</v>
      </c>
      <c r="AA4" s="22" t="s">
        <v>25</v>
      </c>
      <c r="AB4" s="23">
        <v>10</v>
      </c>
      <c r="AC4" s="24" t="s">
        <v>19</v>
      </c>
      <c r="AD4" s="20" t="s">
        <v>26</v>
      </c>
      <c r="AE4" s="25" t="s">
        <v>7</v>
      </c>
      <c r="AF4" s="26" t="s">
        <v>27</v>
      </c>
      <c r="AG4" s="20" t="s">
        <v>28</v>
      </c>
      <c r="AH4" s="27" t="s">
        <v>29</v>
      </c>
      <c r="AI4" s="27" t="s">
        <v>30</v>
      </c>
      <c r="AJ4" s="28" t="s">
        <v>31</v>
      </c>
      <c r="AK4" s="29" t="s">
        <v>32</v>
      </c>
      <c r="AL4" s="30" t="s">
        <v>33</v>
      </c>
      <c r="AM4" s="20" t="s">
        <v>34</v>
      </c>
      <c r="AN4" s="31" t="s">
        <v>35</v>
      </c>
      <c r="AO4" s="32" t="s">
        <v>36</v>
      </c>
      <c r="AP4" s="33" t="s">
        <v>37</v>
      </c>
      <c r="AQ4" s="34" t="s">
        <v>38</v>
      </c>
      <c r="AR4" s="35" t="s">
        <v>39</v>
      </c>
      <c r="AS4" s="36" t="s">
        <v>40</v>
      </c>
      <c r="AT4" s="37" t="s">
        <v>41</v>
      </c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</row>
    <row r="5" spans="1:265" s="65" customFormat="1" ht="17.25" customHeight="1" x14ac:dyDescent="0.2">
      <c r="A5" s="38" t="s">
        <v>42</v>
      </c>
      <c r="B5" s="39" t="str">
        <f>AN5</f>
        <v xml:space="preserve">Monali Dabhi---Reminder New India Policy of Mediclaim  Renewal  -----Premium  Approx Rs . --3338/ ---   Pay Before 24-03-2016    Cheque - THE NEW INDIA ASSURANCE CO LTD            </v>
      </c>
      <c r="C5" s="38"/>
      <c r="D5" s="40"/>
      <c r="E5" s="38" t="s">
        <v>43</v>
      </c>
      <c r="F5" s="41">
        <f t="shared" ref="F5" si="0">Z5</f>
        <v>42453</v>
      </c>
      <c r="G5" s="38" t="s">
        <v>44</v>
      </c>
      <c r="H5" s="42" t="s">
        <v>45</v>
      </c>
      <c r="I5" s="43">
        <v>3186</v>
      </c>
      <c r="J5" s="44" t="s">
        <v>83</v>
      </c>
      <c r="K5" s="45" t="s">
        <v>46</v>
      </c>
      <c r="L5" s="46">
        <v>42064</v>
      </c>
      <c r="M5" s="47"/>
      <c r="N5" s="48" t="s">
        <v>47</v>
      </c>
      <c r="O5" s="47"/>
      <c r="P5" s="47"/>
      <c r="Q5" s="47"/>
      <c r="R5" s="49"/>
      <c r="S5" s="45">
        <v>1</v>
      </c>
      <c r="T5" s="50">
        <v>100000</v>
      </c>
      <c r="U5" s="45">
        <v>2835</v>
      </c>
      <c r="V5" s="45">
        <v>15</v>
      </c>
      <c r="W5" s="51">
        <v>425</v>
      </c>
      <c r="X5" s="45" t="s">
        <v>48</v>
      </c>
      <c r="Y5" s="52">
        <v>42088</v>
      </c>
      <c r="Z5" s="53">
        <f>Y5+365</f>
        <v>42453</v>
      </c>
      <c r="AA5" s="54"/>
      <c r="AB5" s="55">
        <f t="shared" ref="AB5" si="1">LEN(AA5)</f>
        <v>0</v>
      </c>
      <c r="AC5" s="45">
        <f t="shared" ref="AC5" si="2">U5</f>
        <v>2835</v>
      </c>
      <c r="AD5" s="56">
        <f t="shared" ref="AD5" si="3">ROUNDUP(AC5*0.1236,0)</f>
        <v>351</v>
      </c>
      <c r="AE5" s="57">
        <f t="shared" ref="AE5" si="4">AC5+AD5</f>
        <v>3186</v>
      </c>
      <c r="AF5" s="58"/>
      <c r="AG5" s="59"/>
      <c r="AH5" s="38"/>
      <c r="AI5" s="38"/>
      <c r="AJ5" s="60"/>
      <c r="AK5" s="61"/>
      <c r="AL5" s="62">
        <f>F5</f>
        <v>42453</v>
      </c>
      <c r="AM5" s="63" t="s">
        <v>49</v>
      </c>
      <c r="AN5" s="64" t="str">
        <f>A5&amp;$AP$4&amp;$AQ$4&amp;E5&amp;$AR$3&amp;$AR$4&amp;J5&amp;$AL$4&amp;TEXT(AL5,"dd-mm-yyyy")&amp;$AS$4</f>
        <v xml:space="preserve">Monali Dabhi---Reminder New India Policy of Mediclaim  Renewal  -----Premium  Approx Rs . --3338/ ---   Pay Before 24-03-2016    Cheque - THE NEW INDIA ASSURANCE CO LTD            </v>
      </c>
      <c r="AO5" s="42"/>
      <c r="AP5" s="42"/>
      <c r="AQ5" s="42"/>
      <c r="AR5" s="42"/>
      <c r="AS5" s="42"/>
      <c r="AT5" s="42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</row>
    <row r="6" spans="1:265" s="65" customFormat="1" ht="17.25" customHeight="1" x14ac:dyDescent="0.2">
      <c r="A6" s="38" t="s">
        <v>50</v>
      </c>
      <c r="B6" s="39" t="str">
        <f>AN6</f>
        <v xml:space="preserve">Mohak Praful Saiya---Reminder New India Policy of Mediclaim  Renewal  -----Premium  Approx Rs . --4905/-   Pay Before 14-03-2016    Cheque - THE NEW INDIA ASSURANCE CO LTD            </v>
      </c>
      <c r="C6" s="38"/>
      <c r="D6" s="40"/>
      <c r="E6" s="38" t="s">
        <v>43</v>
      </c>
      <c r="F6" s="41">
        <f t="shared" ref="F6:F8" si="5">Z6</f>
        <v>42443</v>
      </c>
      <c r="G6" s="38" t="s">
        <v>51</v>
      </c>
      <c r="H6" s="42" t="s">
        <v>52</v>
      </c>
      <c r="I6" s="43">
        <v>4905</v>
      </c>
      <c r="J6" s="44" t="s">
        <v>84</v>
      </c>
      <c r="K6" s="45" t="s">
        <v>46</v>
      </c>
      <c r="L6" s="46">
        <v>42064</v>
      </c>
      <c r="M6" s="47"/>
      <c r="N6" s="48"/>
      <c r="O6" s="47">
        <v>40252</v>
      </c>
      <c r="P6" s="47"/>
      <c r="Q6" s="47"/>
      <c r="R6" s="49" t="s">
        <v>53</v>
      </c>
      <c r="S6" s="45">
        <v>3</v>
      </c>
      <c r="T6" s="50">
        <v>300000</v>
      </c>
      <c r="U6" s="45">
        <v>4365</v>
      </c>
      <c r="V6" s="45">
        <v>15</v>
      </c>
      <c r="W6" s="51">
        <v>655</v>
      </c>
      <c r="X6" s="45">
        <v>3</v>
      </c>
      <c r="Y6" s="52">
        <v>42078</v>
      </c>
      <c r="Z6" s="53">
        <f>Y6+365</f>
        <v>42443</v>
      </c>
      <c r="AA6" s="54"/>
      <c r="AB6" s="55">
        <f t="shared" ref="AB6:AB8" si="6">LEN(AA6)</f>
        <v>0</v>
      </c>
      <c r="AC6" s="45">
        <f t="shared" ref="AC6:AC8" si="7">U6</f>
        <v>4365</v>
      </c>
      <c r="AD6" s="56">
        <f t="shared" ref="AD6:AD8" si="8">ROUNDUP(AC6*0.1236,0)</f>
        <v>540</v>
      </c>
      <c r="AE6" s="57">
        <f t="shared" ref="AE6:AE8" si="9">AC6+AD6</f>
        <v>4905</v>
      </c>
      <c r="AF6" s="58"/>
      <c r="AG6" s="59"/>
      <c r="AH6" s="38"/>
      <c r="AI6" s="38" t="s">
        <v>54</v>
      </c>
      <c r="AJ6" s="60"/>
      <c r="AK6" s="61"/>
      <c r="AL6" s="62">
        <f>F6</f>
        <v>42443</v>
      </c>
      <c r="AM6" s="63" t="s">
        <v>49</v>
      </c>
      <c r="AN6" s="64" t="str">
        <f>A6&amp;$AP$4&amp;$AQ$4&amp;E6&amp;$AR$3&amp;$AR$4&amp;J6&amp;$AL$4&amp;TEXT(AL6,"dd-mm-yyyy")&amp;$AS$4</f>
        <v xml:space="preserve">Mohak Praful Saiya---Reminder New India Policy of Mediclaim  Renewal  -----Premium  Approx Rs . --4905/-   Pay Before 14-03-2016    Cheque - THE NEW INDIA ASSURANCE CO LTD            </v>
      </c>
      <c r="AO6" s="42"/>
      <c r="AP6" s="42"/>
      <c r="AQ6" s="42"/>
      <c r="AR6" s="42"/>
      <c r="AS6" s="42"/>
      <c r="AT6" s="42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</row>
    <row r="7" spans="1:265" s="65" customFormat="1" ht="17.25" customHeight="1" x14ac:dyDescent="0.2">
      <c r="A7" s="38" t="s">
        <v>56</v>
      </c>
      <c r="B7" s="39" t="str">
        <f>AN7</f>
        <v xml:space="preserve">Jayantilal R. Savla---Reminder New India Policy of Mediclaim  Renewal  -----Premium  Approx Rs . --18540/-   Pay Before 16-03-2016    Cheque - THE NEW INDIA ASSURANCE CO LTD            </v>
      </c>
      <c r="C7" s="38" t="s">
        <v>57</v>
      </c>
      <c r="D7" s="40"/>
      <c r="E7" s="38" t="s">
        <v>43</v>
      </c>
      <c r="F7" s="41">
        <f t="shared" si="5"/>
        <v>42445</v>
      </c>
      <c r="G7" s="38" t="s">
        <v>58</v>
      </c>
      <c r="H7" s="42" t="s">
        <v>59</v>
      </c>
      <c r="I7" s="43">
        <f t="shared" ref="I7:I8" si="10">AE7</f>
        <v>18540</v>
      </c>
      <c r="J7" s="44" t="s">
        <v>85</v>
      </c>
      <c r="K7" s="45" t="s">
        <v>46</v>
      </c>
      <c r="L7" s="46">
        <v>42064</v>
      </c>
      <c r="M7" s="47"/>
      <c r="N7" s="48"/>
      <c r="O7" s="47"/>
      <c r="P7" s="47"/>
      <c r="Q7" s="47"/>
      <c r="R7" s="49" t="s">
        <v>60</v>
      </c>
      <c r="S7" s="45">
        <v>1</v>
      </c>
      <c r="T7" s="50">
        <v>300000</v>
      </c>
      <c r="U7" s="45">
        <v>16500</v>
      </c>
      <c r="V7" s="45">
        <v>5</v>
      </c>
      <c r="W7" s="51">
        <v>825</v>
      </c>
      <c r="X7" s="45" t="s">
        <v>61</v>
      </c>
      <c r="Y7" s="52">
        <v>42080</v>
      </c>
      <c r="Z7" s="53">
        <f>Y7+365</f>
        <v>42445</v>
      </c>
      <c r="AA7" s="54"/>
      <c r="AB7" s="55">
        <f t="shared" si="6"/>
        <v>0</v>
      </c>
      <c r="AC7" s="45">
        <f t="shared" si="7"/>
        <v>16500</v>
      </c>
      <c r="AD7" s="56">
        <f t="shared" si="8"/>
        <v>2040</v>
      </c>
      <c r="AE7" s="57">
        <f t="shared" si="9"/>
        <v>18540</v>
      </c>
      <c r="AF7" s="58"/>
      <c r="AG7" s="59"/>
      <c r="AH7" s="38"/>
      <c r="AI7" s="38" t="s">
        <v>62</v>
      </c>
      <c r="AJ7" s="60"/>
      <c r="AK7" s="61"/>
      <c r="AL7" s="62">
        <f>F7</f>
        <v>42445</v>
      </c>
      <c r="AM7" s="63" t="s">
        <v>49</v>
      </c>
      <c r="AN7" s="64" t="str">
        <f>A7&amp;$AP$4&amp;$AQ$4&amp;E7&amp;$AR$3&amp;$AR$4&amp;J7&amp;$AL$4&amp;TEXT(AL7,"dd-mm-yyyy")&amp;$AS$4</f>
        <v xml:space="preserve">Jayantilal R. Savla---Reminder New India Policy of Mediclaim  Renewal  -----Premium  Approx Rs . --18540/-   Pay Before 16-03-2016    Cheque - THE NEW INDIA ASSURANCE CO LTD            </v>
      </c>
      <c r="AO7" s="42"/>
      <c r="AP7" s="42"/>
      <c r="AQ7" s="42"/>
      <c r="AR7" s="42"/>
      <c r="AS7" s="42"/>
      <c r="AT7" s="42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</row>
    <row r="8" spans="1:265" s="65" customFormat="1" ht="17.25" customHeight="1" x14ac:dyDescent="0.2">
      <c r="A8" s="38" t="s">
        <v>63</v>
      </c>
      <c r="B8" s="39" t="str">
        <f>AN8</f>
        <v xml:space="preserve">Laxmi Moolchand Gangar---Reminder New India Policy of PA  Renewal  -----Premium  Approx Rs . --344/-   Pay Before 16-03-2016    Cheque - THE NEW INDIA ASSURANCE CO LTD            </v>
      </c>
      <c r="C8" s="38" t="s">
        <v>57</v>
      </c>
      <c r="D8" s="40"/>
      <c r="E8" s="38" t="s">
        <v>55</v>
      </c>
      <c r="F8" s="41">
        <f t="shared" si="5"/>
        <v>42445</v>
      </c>
      <c r="G8" s="38" t="s">
        <v>64</v>
      </c>
      <c r="H8" s="42" t="s">
        <v>65</v>
      </c>
      <c r="I8" s="43">
        <v>338</v>
      </c>
      <c r="J8" s="44" t="s">
        <v>67</v>
      </c>
      <c r="K8" s="45" t="s">
        <v>46</v>
      </c>
      <c r="L8" s="46">
        <v>42064</v>
      </c>
      <c r="M8" s="47"/>
      <c r="N8" s="48"/>
      <c r="O8" s="47">
        <v>41709</v>
      </c>
      <c r="P8" s="47"/>
      <c r="Q8" s="47"/>
      <c r="R8" s="49" t="s">
        <v>68</v>
      </c>
      <c r="S8" s="45">
        <v>1</v>
      </c>
      <c r="T8" s="50">
        <v>200000</v>
      </c>
      <c r="U8" s="45">
        <v>300</v>
      </c>
      <c r="V8" s="45">
        <v>15</v>
      </c>
      <c r="W8" s="51">
        <v>45</v>
      </c>
      <c r="X8" s="45">
        <v>35</v>
      </c>
      <c r="Y8" s="52">
        <v>42080</v>
      </c>
      <c r="Z8" s="53">
        <f>Y8+365</f>
        <v>42445</v>
      </c>
      <c r="AA8" s="54"/>
      <c r="AB8" s="55">
        <f t="shared" si="6"/>
        <v>0</v>
      </c>
      <c r="AC8" s="45">
        <f t="shared" si="7"/>
        <v>300</v>
      </c>
      <c r="AD8" s="56">
        <f t="shared" si="8"/>
        <v>38</v>
      </c>
      <c r="AE8" s="57">
        <f t="shared" si="9"/>
        <v>338</v>
      </c>
      <c r="AF8" s="58"/>
      <c r="AG8" s="59"/>
      <c r="AH8" s="38"/>
      <c r="AI8" s="38" t="s">
        <v>66</v>
      </c>
      <c r="AJ8" s="60"/>
      <c r="AK8" s="61"/>
      <c r="AL8" s="62">
        <f t="shared" ref="AL8" si="11">F8</f>
        <v>42445</v>
      </c>
      <c r="AM8" s="63" t="s">
        <v>49</v>
      </c>
      <c r="AN8" s="64" t="str">
        <f>A8&amp;$AP$4&amp;$AQ$4&amp;E8&amp;$AR$3&amp;$AR$4&amp;J8&amp;$AL$4&amp;TEXT(AL8,"dd-mm-yyyy")&amp;$AS$4</f>
        <v xml:space="preserve">Laxmi Moolchand Gangar---Reminder New India Policy of PA  Renewal  -----Premium  Approx Rs . --344/-   Pay Before 16-03-2016    Cheque - THE NEW INDIA ASSURANCE CO LTD            </v>
      </c>
      <c r="AO8" s="42"/>
      <c r="AP8" s="42"/>
      <c r="AQ8" s="42"/>
      <c r="AR8" s="42"/>
      <c r="AS8" s="42"/>
      <c r="AT8" s="42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</row>
    <row r="11" spans="1:265" x14ac:dyDescent="0.2">
      <c r="A11" s="113" t="s">
        <v>101</v>
      </c>
      <c r="B11" s="114" t="str">
        <f>B8</f>
        <v xml:space="preserve">Laxmi Moolchand Gangar---Reminder New India Policy of PA  Renewal  -----Premium  Approx Rs . --344/-   Pay Before 16-03-2016    Cheque - THE NEW INDIA ASSURANCE CO LTD            </v>
      </c>
      <c r="C11" s="114"/>
      <c r="D11" s="114"/>
      <c r="E11" s="114"/>
    </row>
    <row r="12" spans="1:265" ht="66" customHeight="1" x14ac:dyDescent="0.2">
      <c r="B12" s="114"/>
      <c r="C12" s="114"/>
      <c r="D12" s="114"/>
      <c r="E12" s="114"/>
    </row>
    <row r="14" spans="1:265" ht="89.25" customHeight="1" x14ac:dyDescent="0.2">
      <c r="A14" s="111" t="s">
        <v>100</v>
      </c>
      <c r="B14" s="112" t="s">
        <v>69</v>
      </c>
      <c r="C14" s="112"/>
      <c r="D14" s="112"/>
      <c r="E14" s="112"/>
    </row>
  </sheetData>
  <autoFilter ref="A4:JE4"/>
  <mergeCells count="2">
    <mergeCell ref="B14:E14"/>
    <mergeCell ref="B11:E12"/>
  </mergeCells>
  <conditionalFormatting sqref="B14">
    <cfRule type="expression" dxfId="9" priority="9">
      <formula>AND($F14&gt;=TODAY(),$F14&lt;=TODAY()+14)</formula>
    </cfRule>
  </conditionalFormatting>
  <conditionalFormatting sqref="A5 C5:G5">
    <cfRule type="expression" dxfId="8" priority="5">
      <formula>AND($F5&gt;=TODAY(),$F5&lt;=TODAY()+14)</formula>
    </cfRule>
  </conditionalFormatting>
  <conditionalFormatting sqref="A6:G6">
    <cfRule type="expression" dxfId="6" priority="6">
      <formula>AND($F6&gt;=TODAY(),$F6&lt;=TODAY()+14)</formula>
    </cfRule>
  </conditionalFormatting>
  <conditionalFormatting sqref="A7:G7">
    <cfRule type="expression" dxfId="4" priority="4">
      <formula>AND($F7&gt;=TODAY(),$F7&lt;=TODAY()+14)</formula>
    </cfRule>
  </conditionalFormatting>
  <conditionalFormatting sqref="A8:G8">
    <cfRule type="expression" dxfId="2" priority="2">
      <formula>AND($F8&gt;=TODAY(),$F8&lt;=TODAY()+14)</formula>
    </cfRule>
  </conditionalFormatting>
  <conditionalFormatting sqref="B5">
    <cfRule type="expression" dxfId="1" priority="1">
      <formula>AND($F5&gt;=TODAY(),$F5&lt;=TODAY()+14)</formula>
    </cfRule>
  </conditionalFormatting>
  <hyperlinks>
    <hyperlink ref="D2" r:id="rId1" tooltip="CLICK THIS TO OPEN"/>
    <hyperlink ref="F2" location="reverse" display="reverse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5"/>
  <sheetViews>
    <sheetView tabSelected="1" topLeftCell="A19" workbookViewId="0">
      <selection activeCell="B45" sqref="B45"/>
    </sheetView>
  </sheetViews>
  <sheetFormatPr defaultRowHeight="15" x14ac:dyDescent="0.2"/>
  <sheetData>
    <row r="4" spans="1:2" x14ac:dyDescent="0.2">
      <c r="B4" t="s">
        <v>86</v>
      </c>
    </row>
    <row r="6" spans="1:2" x14ac:dyDescent="0.2">
      <c r="B6" t="s">
        <v>87</v>
      </c>
    </row>
    <row r="7" spans="1:2" x14ac:dyDescent="0.2">
      <c r="B7" t="s">
        <v>88</v>
      </c>
    </row>
    <row r="9" spans="1:2" x14ac:dyDescent="0.2">
      <c r="A9" t="s">
        <v>89</v>
      </c>
      <c r="B9" t="s">
        <v>90</v>
      </c>
    </row>
    <row r="10" spans="1:2" x14ac:dyDescent="0.2">
      <c r="B10" t="s">
        <v>91</v>
      </c>
    </row>
    <row r="11" spans="1:2" x14ac:dyDescent="0.2">
      <c r="B11" t="s">
        <v>92</v>
      </c>
    </row>
    <row r="13" spans="1:2" x14ac:dyDescent="0.2">
      <c r="B13" t="s">
        <v>109</v>
      </c>
    </row>
    <row r="14" spans="1:2" x14ac:dyDescent="0.2">
      <c r="B14" t="s">
        <v>93</v>
      </c>
    </row>
    <row r="16" spans="1:2" x14ac:dyDescent="0.2">
      <c r="B16" t="s">
        <v>110</v>
      </c>
    </row>
    <row r="17" spans="1:2" x14ac:dyDescent="0.2">
      <c r="B17" t="s">
        <v>111</v>
      </c>
    </row>
    <row r="18" spans="1:2" x14ac:dyDescent="0.2">
      <c r="B18" t="s">
        <v>94</v>
      </c>
    </row>
    <row r="20" spans="1:2" x14ac:dyDescent="0.2">
      <c r="B20" t="s">
        <v>112</v>
      </c>
    </row>
    <row r="23" spans="1:2" x14ac:dyDescent="0.2">
      <c r="A23" t="s">
        <v>95</v>
      </c>
      <c r="B23" t="s">
        <v>97</v>
      </c>
    </row>
    <row r="24" spans="1:2" x14ac:dyDescent="0.2">
      <c r="B24" t="s">
        <v>98</v>
      </c>
    </row>
    <row r="25" spans="1:2" x14ac:dyDescent="0.2">
      <c r="B25" t="s">
        <v>102</v>
      </c>
    </row>
    <row r="27" spans="1:2" x14ac:dyDescent="0.2">
      <c r="B27" t="s">
        <v>99</v>
      </c>
    </row>
    <row r="29" spans="1:2" x14ac:dyDescent="0.2">
      <c r="B29" t="s">
        <v>103</v>
      </c>
    </row>
    <row r="30" spans="1:2" x14ac:dyDescent="0.2">
      <c r="B30" t="s">
        <v>104</v>
      </c>
    </row>
    <row r="32" spans="1:2" x14ac:dyDescent="0.2">
      <c r="B32" t="s">
        <v>113</v>
      </c>
    </row>
    <row r="33" spans="2:4" x14ac:dyDescent="0.2">
      <c r="B33" t="s">
        <v>114</v>
      </c>
      <c r="C33" s="115" t="s">
        <v>115</v>
      </c>
      <c r="D33" t="s">
        <v>116</v>
      </c>
    </row>
    <row r="34" spans="2:4" x14ac:dyDescent="0.2">
      <c r="B34" t="s">
        <v>105</v>
      </c>
    </row>
    <row r="36" spans="2:4" x14ac:dyDescent="0.2">
      <c r="B36" t="s">
        <v>106</v>
      </c>
    </row>
    <row r="37" spans="2:4" x14ac:dyDescent="0.2">
      <c r="B37" t="s">
        <v>107</v>
      </c>
    </row>
    <row r="38" spans="2:4" x14ac:dyDescent="0.2">
      <c r="B38" t="s">
        <v>108</v>
      </c>
    </row>
    <row r="40" spans="2:4" x14ac:dyDescent="0.2">
      <c r="B40" t="s">
        <v>117</v>
      </c>
    </row>
    <row r="41" spans="2:4" x14ac:dyDescent="0.2">
      <c r="B41" t="s">
        <v>118</v>
      </c>
    </row>
    <row r="42" spans="2:4" x14ac:dyDescent="0.2">
      <c r="B42" t="s">
        <v>119</v>
      </c>
    </row>
    <row r="43" spans="2:4" x14ac:dyDescent="0.2">
      <c r="B43" t="s">
        <v>120</v>
      </c>
    </row>
    <row r="45" spans="2:4" x14ac:dyDescent="0.2">
      <c r="B4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2016-03-06T11:05:29Z</dcterms:created>
  <dcterms:modified xsi:type="dcterms:W3CDTF">2016-03-06T11:43:04Z</dcterms:modified>
</cp:coreProperties>
</file>