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995"/>
  </bookViews>
  <sheets>
    <sheet name="Mail_Tracker" sheetId="1" r:id="rId1"/>
  </sheets>
  <calcPr calcId="145621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I2" i="1"/>
  <c r="H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" i="1"/>
</calcChain>
</file>

<file path=xl/sharedStrings.xml><?xml version="1.0" encoding="utf-8"?>
<sst xmlns="http://schemas.openxmlformats.org/spreadsheetml/2006/main" count="32" uniqueCount="25">
  <si>
    <t>From</t>
  </si>
  <si>
    <t>Subject</t>
  </si>
  <si>
    <t>Setting Panic Ranges</t>
  </si>
  <si>
    <t>CORRECTION</t>
  </si>
  <si>
    <t>REMARKS NOTE</t>
  </si>
  <si>
    <t>URGENT: 150866668</t>
  </si>
  <si>
    <t>Approval history search not working.</t>
  </si>
  <si>
    <t>S.#</t>
  </si>
  <si>
    <t>Received Date</t>
  </si>
  <si>
    <t>Status</t>
  </si>
  <si>
    <t>Remarks</t>
  </si>
  <si>
    <t>TAT Minutes</t>
  </si>
  <si>
    <t>TAT Hours</t>
  </si>
  <si>
    <t>Issue Category</t>
  </si>
  <si>
    <t>Closed</t>
  </si>
  <si>
    <t>Open</t>
  </si>
  <si>
    <t>Fix Type</t>
  </si>
  <si>
    <t>Temporary</t>
  </si>
  <si>
    <t>Change client name</t>
  </si>
  <si>
    <t>Bug</t>
  </si>
  <si>
    <t>Development</t>
  </si>
  <si>
    <t>Reorts</t>
  </si>
  <si>
    <t>Closed Time</t>
  </si>
  <si>
    <t>Raised Time</t>
  </si>
  <si>
    <t>Closed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</si>
</sst>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2" x14ac:knownFonts="1">
    <font>
      <sz val="11"/>
      <color theme="1"/>
      <name val="Book Antiqua"/>
      <family val="2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</xdr:row>
      <xdr:rowOff>171449</xdr:rowOff>
    </xdr:from>
    <xdr:to>
      <xdr:col>7</xdr:col>
      <xdr:colOff>171450</xdr:colOff>
      <xdr:row>9</xdr:row>
      <xdr:rowOff>180974</xdr:rowOff>
    </xdr:to>
    <xdr:grpSp>
      <xdr:nvGrpSpPr>
        <xdr:cNvPr id="4" name="Group 3"/>
        <xdr:cNvGrpSpPr/>
      </xdr:nvGrpSpPr>
      <xdr:grpSpPr>
        <a:xfrm>
          <a:off x="10668000" y="380999"/>
          <a:ext cx="2324100" cy="1685925"/>
          <a:chOff x="10668000" y="380999"/>
          <a:chExt cx="2324100" cy="1685925"/>
        </a:xfrm>
      </xdr:grpSpPr>
      <xdr:sp macro="" textlink="">
        <xdr:nvSpPr>
          <xdr:cNvPr id="3" name="Oval Callout 2"/>
          <xdr:cNvSpPr/>
        </xdr:nvSpPr>
        <xdr:spPr>
          <a:xfrm>
            <a:off x="11725275" y="1876425"/>
            <a:ext cx="1181100" cy="114300"/>
          </a:xfrm>
          <a:prstGeom prst="wedgeEllipseCallout">
            <a:avLst>
              <a:gd name="adj1" fmla="val 350942"/>
              <a:gd name="adj2" fmla="val -469384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" name="Flowchart: Alternate Process 1"/>
          <xdr:cNvSpPr/>
        </xdr:nvSpPr>
        <xdr:spPr>
          <a:xfrm>
            <a:off x="10668000" y="380999"/>
            <a:ext cx="2324100" cy="1685925"/>
          </a:xfrm>
          <a:prstGeom prst="flowChartAlternateProcess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>
                <a:solidFill>
                  <a:sysClr val="windowText" lastClr="000000"/>
                </a:solidFill>
              </a:rPr>
              <a:t>If Status is updated as </a:t>
            </a:r>
            <a:r>
              <a:rPr lang="en-US" sz="1800">
                <a:solidFill>
                  <a:schemeClr val="accent6">
                    <a:lumMod val="75000"/>
                  </a:schemeClr>
                </a:solidFill>
              </a:rPr>
              <a:t>Closed</a:t>
            </a:r>
            <a:r>
              <a:rPr lang="en-US" sz="1800">
                <a:solidFill>
                  <a:sysClr val="windowText" lastClr="000000"/>
                </a:solidFill>
              </a:rPr>
              <a:t>,</a:t>
            </a:r>
            <a:r>
              <a:rPr lang="en-US" sz="1800" baseline="0">
                <a:solidFill>
                  <a:sysClr val="windowText" lastClr="000000"/>
                </a:solidFill>
              </a:rPr>
              <a:t> Closed Time column and Closed Date should be updated</a:t>
            </a:r>
            <a:endParaRPr lang="en-US" sz="18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abSelected="1" topLeftCell="D1" workbookViewId="0">
      <selection activeCell="G13" sqref="G13"/>
    </sheetView>
  </sheetViews>
  <sheetFormatPr defaultRowHeight="16.5" x14ac:dyDescent="0.3"/>
  <cols>
    <col min="1" max="1" width="9" style="2"/>
    <col min="2" max="2" width="28.375" style="1" bestFit="1" customWidth="1"/>
    <col min="3" max="3" width="75.625" style="1" customWidth="1"/>
    <col min="4" max="4" width="14" style="2" bestFit="1" customWidth="1"/>
    <col min="5" max="5" width="13.75" style="3" bestFit="1" customWidth="1"/>
    <col min="6" max="7" width="13.75" style="3" customWidth="1"/>
    <col min="8" max="9" width="15.25" style="12" customWidth="1"/>
    <col min="10" max="10" width="14" style="12" customWidth="1"/>
    <col min="11" max="11" width="6.25" style="2" bestFit="1" customWidth="1"/>
    <col min="12" max="12" width="10.125" style="2" bestFit="1" customWidth="1"/>
    <col min="13" max="13" width="14" style="2" bestFit="1" customWidth="1"/>
    <col min="14" max="16384" width="9" style="1"/>
  </cols>
  <sheetData>
    <row r="1" spans="1:13" x14ac:dyDescent="0.3">
      <c r="A1" s="4" t="s">
        <v>7</v>
      </c>
      <c r="B1" s="4" t="s">
        <v>0</v>
      </c>
      <c r="C1" s="4" t="s">
        <v>1</v>
      </c>
      <c r="D1" s="4" t="s">
        <v>23</v>
      </c>
      <c r="E1" s="5" t="s">
        <v>8</v>
      </c>
      <c r="F1" s="5" t="s">
        <v>22</v>
      </c>
      <c r="G1" s="5" t="s">
        <v>24</v>
      </c>
      <c r="H1" s="10" t="s">
        <v>11</v>
      </c>
      <c r="I1" s="10" t="s">
        <v>12</v>
      </c>
      <c r="J1" s="10" t="s">
        <v>13</v>
      </c>
      <c r="K1" s="4" t="s">
        <v>9</v>
      </c>
      <c r="L1" s="4" t="s">
        <v>16</v>
      </c>
      <c r="M1" s="4" t="s">
        <v>10</v>
      </c>
    </row>
    <row r="2" spans="1:13" x14ac:dyDescent="0.3">
      <c r="A2" s="6">
        <f>IF($B2&lt;&gt;"",SUBTOTAL(3,$B$2:$B2),0)</f>
        <v>0</v>
      </c>
      <c r="B2" s="7"/>
      <c r="C2" s="7" t="s">
        <v>6</v>
      </c>
      <c r="D2" s="9">
        <v>0.21388888888888891</v>
      </c>
      <c r="E2" s="8">
        <v>42184</v>
      </c>
      <c r="F2" s="8"/>
      <c r="G2" s="8"/>
      <c r="H2" s="11">
        <f>(MOD($F2-$D2,1))*1440</f>
        <v>1132</v>
      </c>
      <c r="I2" s="11">
        <f>(MOD($F2-$D2,1))*24</f>
        <v>18.866666666666667</v>
      </c>
      <c r="J2" s="11" t="s">
        <v>19</v>
      </c>
      <c r="K2" s="9" t="s">
        <v>15</v>
      </c>
      <c r="L2" s="9"/>
      <c r="M2" s="9"/>
    </row>
    <row r="3" spans="1:13" x14ac:dyDescent="0.3">
      <c r="A3" s="6">
        <f>IF($B3&lt;&gt;"",SUBTOTAL(3,$B$2:$B3),0)</f>
        <v>0</v>
      </c>
      <c r="B3" s="7"/>
      <c r="C3" s="7" t="s">
        <v>5</v>
      </c>
      <c r="D3" s="9">
        <v>0.26944444444444443</v>
      </c>
      <c r="E3" s="8">
        <v>42184</v>
      </c>
      <c r="F3" s="8"/>
      <c r="G3" s="8"/>
      <c r="H3" s="11">
        <f t="shared" ref="H3:H7" si="0">(MOD($F3-$D3,1))*1440</f>
        <v>1052</v>
      </c>
      <c r="I3" s="11">
        <f t="shared" ref="I3:I7" si="1">(MOD($F3-$D3,1))*24</f>
        <v>17.533333333333335</v>
      </c>
      <c r="J3" s="11" t="s">
        <v>20</v>
      </c>
      <c r="K3" s="9" t="s">
        <v>14</v>
      </c>
      <c r="L3" s="9"/>
      <c r="M3" s="9"/>
    </row>
    <row r="4" spans="1:13" x14ac:dyDescent="0.3">
      <c r="A4" s="6">
        <f>IF($B4&lt;&gt;"",SUBTOTAL(3,$B$2:$B4),0)</f>
        <v>0</v>
      </c>
      <c r="B4" s="7"/>
      <c r="C4" s="7" t="s">
        <v>4</v>
      </c>
      <c r="D4" s="9">
        <v>0.29236111111111113</v>
      </c>
      <c r="E4" s="8">
        <v>42184</v>
      </c>
      <c r="F4" s="8"/>
      <c r="G4" s="8"/>
      <c r="H4" s="11">
        <f t="shared" si="0"/>
        <v>1019</v>
      </c>
      <c r="I4" s="11">
        <f t="shared" si="1"/>
        <v>16.983333333333334</v>
      </c>
      <c r="J4" s="11" t="s">
        <v>21</v>
      </c>
      <c r="K4" s="9" t="s">
        <v>14</v>
      </c>
      <c r="L4" s="9"/>
      <c r="M4" s="9"/>
    </row>
    <row r="5" spans="1:13" x14ac:dyDescent="0.3">
      <c r="A5" s="6">
        <f>IF($B5&lt;&gt;"",SUBTOTAL(3,$B$2:$B5),0)</f>
        <v>0</v>
      </c>
      <c r="B5" s="7"/>
      <c r="C5" s="7" t="s">
        <v>3</v>
      </c>
      <c r="D5" s="9">
        <v>0.31527777777777777</v>
      </c>
      <c r="E5" s="8">
        <v>42184</v>
      </c>
      <c r="F5" s="8"/>
      <c r="G5" s="8"/>
      <c r="H5" s="11">
        <f t="shared" si="0"/>
        <v>986</v>
      </c>
      <c r="I5" s="11">
        <f t="shared" si="1"/>
        <v>16.433333333333334</v>
      </c>
      <c r="J5" s="11" t="s">
        <v>19</v>
      </c>
      <c r="K5" s="9" t="s">
        <v>14</v>
      </c>
      <c r="L5" s="9"/>
      <c r="M5" s="9"/>
    </row>
    <row r="6" spans="1:13" x14ac:dyDescent="0.3">
      <c r="A6" s="6">
        <f>IF($B6&lt;&gt;"",SUBTOTAL(3,$B$2:$B6),0)</f>
        <v>0</v>
      </c>
      <c r="B6" s="7"/>
      <c r="C6" s="7" t="s">
        <v>2</v>
      </c>
      <c r="D6" s="9">
        <v>0.33888888888888885</v>
      </c>
      <c r="E6" s="8">
        <v>42184</v>
      </c>
      <c r="F6" s="8"/>
      <c r="G6" s="8"/>
      <c r="H6" s="11">
        <f t="shared" si="0"/>
        <v>952.00000000000011</v>
      </c>
      <c r="I6" s="11">
        <f t="shared" si="1"/>
        <v>15.866666666666669</v>
      </c>
      <c r="J6" s="11" t="s">
        <v>20</v>
      </c>
      <c r="K6" s="9" t="s">
        <v>14</v>
      </c>
      <c r="L6" s="9" t="s">
        <v>17</v>
      </c>
      <c r="M6" s="9"/>
    </row>
    <row r="7" spans="1:13" x14ac:dyDescent="0.3">
      <c r="A7" s="6">
        <f>IF($B7&lt;&gt;"",SUBTOTAL(3,$B$2:$B7),0)</f>
        <v>0</v>
      </c>
      <c r="B7" s="7"/>
      <c r="C7" s="7" t="s">
        <v>18</v>
      </c>
      <c r="D7" s="9">
        <v>0.50208333333333333</v>
      </c>
      <c r="E7" s="8">
        <v>42184</v>
      </c>
      <c r="F7" s="8"/>
      <c r="G7" s="8"/>
      <c r="H7" s="11">
        <f t="shared" si="0"/>
        <v>717</v>
      </c>
      <c r="I7" s="11">
        <f t="shared" si="1"/>
        <v>11.95</v>
      </c>
      <c r="J7" s="11" t="s">
        <v>21</v>
      </c>
      <c r="K7" s="9" t="s">
        <v>14</v>
      </c>
      <c r="L7" s="9"/>
      <c r="M7" s="9"/>
    </row>
    <row r="8" spans="1:13" x14ac:dyDescent="0.3">
      <c r="A8" s="6">
        <f>IF($B8&lt;&gt;"",SUBTOTAL(3,$B$2:$B8),0)</f>
        <v>0</v>
      </c>
      <c r="B8" s="7"/>
      <c r="C8" s="7"/>
      <c r="D8" s="9"/>
      <c r="E8" s="8"/>
      <c r="F8" s="8"/>
      <c r="G8" s="8"/>
      <c r="H8" s="11"/>
      <c r="I8" s="11"/>
      <c r="J8" s="11"/>
      <c r="K8" s="9"/>
      <c r="L8" s="9"/>
      <c r="M8" s="9"/>
    </row>
    <row r="9" spans="1:13" x14ac:dyDescent="0.3">
      <c r="A9" s="6">
        <f>IF($B9&lt;&gt;"",SUBTOTAL(3,$B$2:$B9),0)</f>
        <v>0</v>
      </c>
      <c r="B9" s="7"/>
      <c r="C9" s="7"/>
      <c r="D9" s="9"/>
      <c r="E9" s="8"/>
      <c r="F9" s="8"/>
      <c r="G9" s="8"/>
      <c r="H9" s="11"/>
      <c r="I9" s="11"/>
      <c r="J9" s="11"/>
      <c r="K9" s="9"/>
      <c r="L9" s="9"/>
      <c r="M9" s="9"/>
    </row>
    <row r="10" spans="1:13" x14ac:dyDescent="0.3">
      <c r="A10" s="6">
        <f>IF($B10&lt;&gt;"",SUBTOTAL(3,$B$2:$B10),0)</f>
        <v>0</v>
      </c>
      <c r="B10" s="7"/>
      <c r="C10" s="7"/>
      <c r="D10" s="9"/>
      <c r="E10" s="8"/>
      <c r="F10" s="8"/>
      <c r="G10" s="8"/>
      <c r="H10" s="11"/>
      <c r="I10" s="11"/>
      <c r="J10" s="11"/>
      <c r="K10" s="9"/>
      <c r="L10" s="9"/>
      <c r="M10" s="9"/>
    </row>
    <row r="11" spans="1:13" x14ac:dyDescent="0.3">
      <c r="A11" s="6">
        <f>IF($B11&lt;&gt;"",SUBTOTAL(3,$B$2:$B11),0)</f>
        <v>0</v>
      </c>
      <c r="B11" s="7"/>
      <c r="C11" s="7"/>
      <c r="D11" s="9"/>
      <c r="E11" s="8"/>
      <c r="F11" s="8"/>
      <c r="G11" s="8"/>
      <c r="H11" s="11"/>
      <c r="I11" s="11"/>
      <c r="J11" s="11"/>
      <c r="K11" s="9"/>
      <c r="L11" s="9"/>
      <c r="M11" s="9"/>
    </row>
    <row r="12" spans="1:13" x14ac:dyDescent="0.3">
      <c r="A12" s="6">
        <f>IF($B12&lt;&gt;"",SUBTOTAL(3,$B$2:$B12),0)</f>
        <v>0</v>
      </c>
      <c r="B12" s="7"/>
      <c r="C12" s="7"/>
      <c r="D12" s="9"/>
      <c r="E12" s="8"/>
      <c r="F12" s="8"/>
      <c r="G12" s="8"/>
      <c r="H12" s="11"/>
      <c r="I12" s="11"/>
      <c r="J12" s="11"/>
      <c r="K12" s="9"/>
      <c r="L12" s="9"/>
      <c r="M12" s="9"/>
    </row>
    <row r="13" spans="1:13" x14ac:dyDescent="0.3">
      <c r="A13" s="6">
        <f>IF($B13&lt;&gt;"",SUBTOTAL(3,$B$2:$B13),0)</f>
        <v>0</v>
      </c>
      <c r="B13" s="7"/>
      <c r="C13" s="7"/>
      <c r="D13" s="9"/>
      <c r="E13" s="8"/>
      <c r="F13" s="8"/>
      <c r="G13" s="8"/>
      <c r="H13" s="11"/>
      <c r="I13" s="11"/>
      <c r="J13" s="11"/>
      <c r="K13" s="9"/>
      <c r="L13" s="9"/>
      <c r="M13" s="9"/>
    </row>
    <row r="14" spans="1:13" x14ac:dyDescent="0.3">
      <c r="A14" s="6">
        <f>IF($B14&lt;&gt;"",SUBTOTAL(3,$B$2:$B14),0)</f>
        <v>0</v>
      </c>
      <c r="B14" s="7"/>
      <c r="C14" s="7"/>
      <c r="D14" s="9"/>
      <c r="E14" s="8"/>
      <c r="F14" s="8"/>
      <c r="G14" s="8"/>
      <c r="H14" s="11"/>
      <c r="I14" s="11"/>
      <c r="J14" s="11"/>
      <c r="K14" s="9"/>
      <c r="L14" s="9"/>
      <c r="M14" s="9"/>
    </row>
    <row r="15" spans="1:13" x14ac:dyDescent="0.3">
      <c r="A15" s="6">
        <f>IF($B15&lt;&gt;"",SUBTOTAL(3,$B$2:$B15),0)</f>
        <v>0</v>
      </c>
      <c r="B15" s="7"/>
      <c r="C15" s="7"/>
      <c r="D15" s="9"/>
      <c r="E15" s="8"/>
      <c r="F15" s="8"/>
      <c r="G15" s="8"/>
      <c r="H15" s="11"/>
      <c r="I15" s="11"/>
      <c r="J15" s="11"/>
      <c r="K15" s="9"/>
      <c r="L15" s="9"/>
      <c r="M15" s="9"/>
    </row>
    <row r="16" spans="1:13" x14ac:dyDescent="0.3">
      <c r="A16" s="6">
        <f>IF($B16&lt;&gt;"",SUBTOTAL(3,$B$2:$B16),0)</f>
        <v>0</v>
      </c>
      <c r="B16" s="7"/>
      <c r="C16" s="7"/>
      <c r="D16" s="9"/>
      <c r="E16" s="8"/>
      <c r="F16" s="8"/>
      <c r="G16" s="8"/>
      <c r="H16" s="11"/>
      <c r="I16" s="11"/>
      <c r="J16" s="11"/>
      <c r="K16" s="9"/>
      <c r="L16" s="9"/>
      <c r="M16" s="9"/>
    </row>
    <row r="17" spans="1:13" x14ac:dyDescent="0.3">
      <c r="A17" s="6">
        <f>IF($B17&lt;&gt;"",SUBTOTAL(3,$B$2:$B17),0)</f>
        <v>0</v>
      </c>
      <c r="B17" s="7"/>
      <c r="C17" s="7"/>
      <c r="D17" s="9"/>
      <c r="E17" s="8"/>
      <c r="F17" s="8"/>
      <c r="G17" s="8"/>
      <c r="H17" s="11"/>
      <c r="I17" s="11"/>
      <c r="J17" s="11"/>
      <c r="K17" s="9"/>
      <c r="L17" s="9"/>
      <c r="M17" s="9"/>
    </row>
    <row r="18" spans="1:13" x14ac:dyDescent="0.3">
      <c r="A18" s="6">
        <f>IF($B18&lt;&gt;"",SUBTOTAL(3,$B$2:$B18),0)</f>
        <v>0</v>
      </c>
      <c r="B18" s="7"/>
      <c r="C18" s="7"/>
      <c r="D18" s="9"/>
      <c r="E18" s="8"/>
      <c r="F18" s="8"/>
      <c r="G18" s="8"/>
      <c r="H18" s="11"/>
      <c r="I18" s="11"/>
      <c r="J18" s="11"/>
      <c r="K18" s="9"/>
      <c r="L18" s="9"/>
      <c r="M18" s="9"/>
    </row>
    <row r="19" spans="1:13" x14ac:dyDescent="0.3">
      <c r="A19" s="6">
        <f>IF($B19&lt;&gt;"",SUBTOTAL(3,$B$2:$B19),0)</f>
        <v>0</v>
      </c>
      <c r="B19" s="7"/>
      <c r="C19" s="7"/>
      <c r="D19" s="9"/>
      <c r="E19" s="8"/>
      <c r="F19" s="8"/>
      <c r="G19" s="8"/>
      <c r="H19" s="11"/>
      <c r="I19" s="11"/>
      <c r="J19" s="11"/>
      <c r="K19" s="9"/>
      <c r="L19" s="9"/>
      <c r="M19" s="9"/>
    </row>
    <row r="20" spans="1:13" x14ac:dyDescent="0.3">
      <c r="A20" s="6">
        <f>IF($B20&lt;&gt;"",SUBTOTAL(3,$B$2:$B20),0)</f>
        <v>0</v>
      </c>
      <c r="B20" s="7"/>
      <c r="C20" s="7"/>
      <c r="D20" s="9"/>
      <c r="E20" s="8"/>
      <c r="F20" s="8"/>
      <c r="G20" s="8"/>
      <c r="H20" s="11"/>
      <c r="I20" s="11"/>
      <c r="J20" s="11"/>
      <c r="K20" s="9"/>
      <c r="L20" s="9"/>
      <c r="M20" s="9"/>
    </row>
    <row r="21" spans="1:13" x14ac:dyDescent="0.3">
      <c r="A21" s="6">
        <f>IF($B21&lt;&gt;"",SUBTOTAL(3,$B$2:$B21),0)</f>
        <v>0</v>
      </c>
      <c r="B21" s="7"/>
      <c r="C21" s="7"/>
      <c r="D21" s="9"/>
      <c r="E21" s="8"/>
      <c r="F21" s="8"/>
      <c r="G21" s="8"/>
      <c r="H21" s="11"/>
      <c r="I21" s="11"/>
      <c r="J21" s="11"/>
      <c r="K21" s="9"/>
      <c r="L21" s="9"/>
      <c r="M21" s="9"/>
    </row>
    <row r="22" spans="1:13" x14ac:dyDescent="0.3">
      <c r="A22" s="6">
        <f>IF($B22&lt;&gt;"",SUBTOTAL(3,$B$2:$B22),0)</f>
        <v>0</v>
      </c>
      <c r="B22" s="7"/>
      <c r="C22" s="7"/>
      <c r="D22" s="9"/>
      <c r="E22" s="8"/>
      <c r="F22" s="8"/>
      <c r="G22" s="8"/>
      <c r="H22" s="11"/>
      <c r="I22" s="11"/>
      <c r="J22" s="11"/>
      <c r="K22" s="9"/>
      <c r="L22" s="9"/>
      <c r="M22" s="9"/>
    </row>
    <row r="23" spans="1:13" x14ac:dyDescent="0.3">
      <c r="A23" s="6">
        <f>IF($B23&lt;&gt;"",SUBTOTAL(3,$B$2:$B23),0)</f>
        <v>0</v>
      </c>
      <c r="B23" s="7"/>
      <c r="C23" s="7"/>
      <c r="D23" s="9"/>
      <c r="E23" s="8"/>
      <c r="F23" s="8"/>
      <c r="G23" s="8"/>
      <c r="H23" s="11"/>
      <c r="I23" s="11"/>
      <c r="J23" s="11"/>
      <c r="K23" s="9"/>
      <c r="L23" s="9"/>
      <c r="M23" s="9"/>
    </row>
    <row r="24" spans="1:13" x14ac:dyDescent="0.3">
      <c r="A24" s="6">
        <f>IF($B24&lt;&gt;"",SUBTOTAL(3,$B$2:$B24),0)</f>
        <v>0</v>
      </c>
      <c r="B24" s="7"/>
      <c r="C24" s="7"/>
      <c r="D24" s="9"/>
      <c r="E24" s="8"/>
      <c r="F24" s="8"/>
      <c r="G24" s="8"/>
      <c r="H24" s="11"/>
      <c r="I24" s="11"/>
      <c r="J24" s="11"/>
      <c r="K24" s="9"/>
      <c r="L24" s="9"/>
      <c r="M24" s="9"/>
    </row>
    <row r="25" spans="1:13" x14ac:dyDescent="0.3">
      <c r="A25" s="6">
        <f>IF($B25&lt;&gt;"",SUBTOTAL(3,$B$2:$B25),0)</f>
        <v>0</v>
      </c>
      <c r="B25" s="7"/>
      <c r="C25" s="7"/>
      <c r="D25" s="9"/>
      <c r="E25" s="8"/>
      <c r="F25" s="8"/>
      <c r="G25" s="8"/>
      <c r="H25" s="11"/>
      <c r="I25" s="11"/>
      <c r="J25" s="11"/>
      <c r="K25" s="9"/>
      <c r="L25" s="9"/>
      <c r="M25" s="9"/>
    </row>
    <row r="26" spans="1:13" x14ac:dyDescent="0.3">
      <c r="A26" s="6">
        <f>IF($B26&lt;&gt;"",SUBTOTAL(3,$B$2:$B26),0)</f>
        <v>0</v>
      </c>
      <c r="B26" s="7"/>
      <c r="C26" s="7"/>
      <c r="D26" s="9"/>
      <c r="E26" s="8"/>
      <c r="F26" s="8"/>
      <c r="G26" s="8"/>
      <c r="H26" s="11"/>
      <c r="I26" s="11"/>
      <c r="J26" s="11"/>
      <c r="K26" s="9"/>
      <c r="L26" s="9"/>
      <c r="M26" s="9"/>
    </row>
    <row r="27" spans="1:13" x14ac:dyDescent="0.3">
      <c r="A27" s="6">
        <f>IF($B27&lt;&gt;"",SUBTOTAL(3,$B$2:$B27),0)</f>
        <v>0</v>
      </c>
      <c r="B27" s="7"/>
      <c r="C27" s="7"/>
      <c r="D27" s="9"/>
      <c r="E27" s="8"/>
      <c r="F27" s="8"/>
      <c r="G27" s="8"/>
      <c r="H27" s="11"/>
      <c r="I27" s="11"/>
      <c r="J27" s="11"/>
      <c r="K27" s="9"/>
      <c r="L27" s="9"/>
      <c r="M27" s="9"/>
    </row>
    <row r="28" spans="1:13" x14ac:dyDescent="0.3">
      <c r="K28" s="12"/>
    </row>
    <row r="29" spans="1:13" x14ac:dyDescent="0.3">
      <c r="K29" s="12"/>
    </row>
    <row r="30" spans="1:13" x14ac:dyDescent="0.3">
      <c r="K30" s="12"/>
    </row>
    <row r="31" spans="1:13" x14ac:dyDescent="0.3">
      <c r="K31" s="12"/>
    </row>
    <row r="32" spans="1:13" x14ac:dyDescent="0.3">
      <c r="K32" s="12"/>
    </row>
    <row r="33" spans="11:11" x14ac:dyDescent="0.3">
      <c r="K33" s="12"/>
    </row>
    <row r="34" spans="11:11" x14ac:dyDescent="0.3">
      <c r="K34" s="12"/>
    </row>
    <row r="35" spans="11:11" x14ac:dyDescent="0.3">
      <c r="K35" s="12"/>
    </row>
    <row r="36" spans="11:11" x14ac:dyDescent="0.3">
      <c r="K36" s="12"/>
    </row>
    <row r="37" spans="11:11" x14ac:dyDescent="0.3">
      <c r="K37" s="12"/>
    </row>
    <row r="38" spans="11:11" x14ac:dyDescent="0.3">
      <c r="K38" s="12"/>
    </row>
    <row r="39" spans="11:11" x14ac:dyDescent="0.3">
      <c r="K39" s="12"/>
    </row>
  </sheetData>
  <sortState ref="A2:J25">
    <sortCondition ref="D2:D25"/>
  </sortState>
  <conditionalFormatting sqref="C2:C7">
    <cfRule type="expression" dxfId="3" priority="3">
      <formula>IF(AND($H2&gt;15,$K2&lt;&gt;"Closed"),1,0)=1</formula>
    </cfRule>
  </conditionalFormatting>
  <conditionalFormatting sqref="C8:C27">
    <cfRule type="expression" dxfId="2" priority="1">
      <formula>IF(AND($H8&gt;15,$K8&lt;&gt;"Closed"),1,0)=1</formula>
    </cfRule>
  </conditionalFormatting>
  <conditionalFormatting sqref="B2:B7">
    <cfRule type="expression" dxfId="1" priority="4">
      <formula>IFERROR(IF(VLOOKUP($B2,#REF!,1,0)&lt;&gt;"",1,0),0)=1</formula>
    </cfRule>
  </conditionalFormatting>
  <conditionalFormatting sqref="B8:B27">
    <cfRule type="expression" dxfId="0" priority="2">
      <formula>IFERROR(IF(VLOOKUP($B8,#REF!,1,0)&lt;&gt;"",1,0),0)=1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Mail_Tracker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</dc:creator>
  <cp:lastModifiedBy>SUNDARVELAN</cp:lastModifiedBy>
  <dcterms:created xsi:type="dcterms:W3CDTF">2015-06-29T04:59:39Z</dcterms:created>
  <dcterms:modified xsi:type="dcterms:W3CDTF">2015-06-29T07:57:27Z</dcterms:modified>
</cp:coreProperties>
</file>