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05" windowWidth="9495" windowHeight="3855" activeTab="2"/>
  </bookViews>
  <sheets>
    <sheet name="UMaster" sheetId="1" r:id="rId1"/>
    <sheet name="unique" sheetId="5" r:id="rId2"/>
    <sheet name="UMDataFilter" sheetId="3" r:id="rId3"/>
  </sheets>
  <definedNames>
    <definedName name="_xlnm._FilterDatabase" localSheetId="0" hidden="1">UMaster!$A$1:$D$26</definedName>
    <definedName name="CpoCode">OFFSET(UMaster!$C$2,0,0,COUNTA(UMaster!$C$2:$C$999))</definedName>
    <definedName name="DstCode">OFFSET(UMaster!$A$2,0,0,COUNTA(UMaster!$A$2:$A$999))</definedName>
    <definedName name="PspCode">OFFSET(UMaster!$D$2,0,0,COUNTA(UMaster!$D$2:$D$999))</definedName>
    <definedName name="SdpCode">OFFSET(UMaster!$B$2,0,0,COUNTA(UMaster!$B$2:$B$999))</definedName>
    <definedName name="UniCpocode">OFFSET(unique!$C$2, 0, 0, COUNT(IF(unique!$C$2:$C$1000="", "", 1)), 1)</definedName>
    <definedName name="UniDstCode">OFFSET(unique!$A$2, 0, 0, COUNT(IF(unique!$A$2:$A$1000="", "", 1)), 1)</definedName>
    <definedName name="UniPspCode">OFFSET(unique!$D$2, 0, 0, COUNT(IF(unique!$D$2:$D$1000="", "", 1)), 1)</definedName>
    <definedName name="UniSdpCode">OFFSET(unique!$B$2, 0, 0, COUNT(IF(unique!$B$2:$B$1000="", "", 1)), 1)</definedName>
  </definedNames>
  <calcPr calcId="125725"/>
</workbook>
</file>

<file path=xl/calcChain.xml><?xml version="1.0" encoding="utf-8"?>
<calcChain xmlns="http://schemas.openxmlformats.org/spreadsheetml/2006/main">
  <c r="E4" i="5"/>
  <c r="E3"/>
  <c r="E2"/>
  <c r="A2" a="1"/>
  <c r="A2" s="1"/>
  <c r="E1"/>
  <c r="F49" l="1" a="1"/>
  <c r="F49" s="1"/>
  <c r="H50" a="1"/>
  <c r="H50" s="1"/>
  <c r="H47" a="1"/>
  <c r="H47" s="1"/>
  <c r="H42" a="1"/>
  <c r="H42" s="1"/>
  <c r="H39" a="1"/>
  <c r="H39" s="1"/>
  <c r="H34" a="1"/>
  <c r="H34" s="1"/>
  <c r="H31" a="1"/>
  <c r="H31" s="1"/>
  <c r="H26" a="1"/>
  <c r="H26" s="1"/>
  <c r="H23" a="1"/>
  <c r="H23" s="1"/>
  <c r="H18" a="1"/>
  <c r="H18" s="1"/>
  <c r="H15" a="1"/>
  <c r="H15" s="1"/>
  <c r="H10" a="1"/>
  <c r="H10" s="1"/>
  <c r="H7" a="1"/>
  <c r="H7" s="1"/>
  <c r="H4" a="1"/>
  <c r="H4" s="1"/>
  <c r="H48" a="1"/>
  <c r="H48" s="1"/>
  <c r="H45" a="1"/>
  <c r="H45" s="1"/>
  <c r="H40" a="1"/>
  <c r="H40" s="1"/>
  <c r="H37" a="1"/>
  <c r="H37" s="1"/>
  <c r="H32" a="1"/>
  <c r="H32" s="1"/>
  <c r="H29" a="1"/>
  <c r="H29" s="1"/>
  <c r="H24" a="1"/>
  <c r="H24" s="1"/>
  <c r="H21" a="1"/>
  <c r="H21" s="1"/>
  <c r="H16" a="1"/>
  <c r="H16" s="1"/>
  <c r="H13" a="1"/>
  <c r="H13" s="1"/>
  <c r="H8" a="1"/>
  <c r="H8" s="1"/>
  <c r="H5" a="1"/>
  <c r="H5" s="1"/>
  <c r="H3" a="1"/>
  <c r="H3" s="1"/>
  <c r="H46" a="1"/>
  <c r="H46" s="1"/>
  <c r="H43" a="1"/>
  <c r="H43" s="1"/>
  <c r="H38" a="1"/>
  <c r="H38" s="1"/>
  <c r="H35" a="1"/>
  <c r="H35" s="1"/>
  <c r="H30" a="1"/>
  <c r="H30" s="1"/>
  <c r="H27" a="1"/>
  <c r="H27" s="1"/>
  <c r="H22" a="1"/>
  <c r="H22" s="1"/>
  <c r="H19" a="1"/>
  <c r="H19" s="1"/>
  <c r="H14" a="1"/>
  <c r="H14" s="1"/>
  <c r="H11" a="1"/>
  <c r="H11" s="1"/>
  <c r="H6" a="1"/>
  <c r="H6" s="1"/>
  <c r="H2" a="1"/>
  <c r="H2" s="1"/>
  <c r="H49" a="1"/>
  <c r="H49" s="1"/>
  <c r="H44" a="1"/>
  <c r="H44" s="1"/>
  <c r="H41" a="1"/>
  <c r="H41" s="1"/>
  <c r="H36" a="1"/>
  <c r="H36" s="1"/>
  <c r="H33" a="1"/>
  <c r="H33" s="1"/>
  <c r="H28" a="1"/>
  <c r="H28" s="1"/>
  <c r="H25" a="1"/>
  <c r="H25" s="1"/>
  <c r="H20" a="1"/>
  <c r="H20" s="1"/>
  <c r="H17" a="1"/>
  <c r="H17" s="1"/>
  <c r="H12" a="1"/>
  <c r="H12" s="1"/>
  <c r="H9" a="1"/>
  <c r="H9" s="1"/>
  <c r="G49" a="1"/>
  <c r="G49" s="1"/>
  <c r="G45" a="1"/>
  <c r="G45" s="1"/>
  <c r="G41" a="1"/>
  <c r="G41" s="1"/>
  <c r="G37" a="1"/>
  <c r="G37" s="1"/>
  <c r="G33" a="1"/>
  <c r="G33" s="1"/>
  <c r="G29" a="1"/>
  <c r="G29" s="1"/>
  <c r="G25" a="1"/>
  <c r="G25" s="1"/>
  <c r="G21" a="1"/>
  <c r="G21" s="1"/>
  <c r="G17" a="1"/>
  <c r="G17" s="1"/>
  <c r="G13" a="1"/>
  <c r="G13" s="1"/>
  <c r="G9" a="1"/>
  <c r="G9" s="1"/>
  <c r="G5" a="1"/>
  <c r="G5" s="1"/>
  <c r="G50" a="1"/>
  <c r="G50" s="1"/>
  <c r="G46" a="1"/>
  <c r="G46" s="1"/>
  <c r="G42" a="1"/>
  <c r="G42" s="1"/>
  <c r="G38" a="1"/>
  <c r="G38" s="1"/>
  <c r="G34" a="1"/>
  <c r="G34" s="1"/>
  <c r="G30" a="1"/>
  <c r="G30" s="1"/>
  <c r="G26" a="1"/>
  <c r="G26" s="1"/>
  <c r="G22" a="1"/>
  <c r="G22" s="1"/>
  <c r="G18" a="1"/>
  <c r="G18" s="1"/>
  <c r="G14" a="1"/>
  <c r="G14" s="1"/>
  <c r="G10" a="1"/>
  <c r="G10" s="1"/>
  <c r="G6" a="1"/>
  <c r="G6" s="1"/>
  <c r="G2" a="1"/>
  <c r="G2" s="1"/>
  <c r="G47" a="1"/>
  <c r="G47" s="1"/>
  <c r="G43" a="1"/>
  <c r="G43" s="1"/>
  <c r="G39" a="1"/>
  <c r="G39" s="1"/>
  <c r="G35" a="1"/>
  <c r="G35" s="1"/>
  <c r="G31" a="1"/>
  <c r="G31" s="1"/>
  <c r="G27" a="1"/>
  <c r="G27" s="1"/>
  <c r="G23" a="1"/>
  <c r="G23" s="1"/>
  <c r="G19" a="1"/>
  <c r="G19" s="1"/>
  <c r="G15" a="1"/>
  <c r="G15" s="1"/>
  <c r="G11" a="1"/>
  <c r="G11" s="1"/>
  <c r="G7" a="1"/>
  <c r="G7" s="1"/>
  <c r="G3" a="1"/>
  <c r="G3" s="1"/>
  <c r="G48" a="1"/>
  <c r="G48" s="1"/>
  <c r="G44" a="1"/>
  <c r="G44" s="1"/>
  <c r="G40" a="1"/>
  <c r="G40" s="1"/>
  <c r="G36" a="1"/>
  <c r="G36" s="1"/>
  <c r="G32" a="1"/>
  <c r="G32" s="1"/>
  <c r="G28" a="1"/>
  <c r="G28" s="1"/>
  <c r="G24" a="1"/>
  <c r="G24" s="1"/>
  <c r="G20" a="1"/>
  <c r="G20" s="1"/>
  <c r="G16" a="1"/>
  <c r="G16" s="1"/>
  <c r="G12" a="1"/>
  <c r="G12" s="1"/>
  <c r="G8" a="1"/>
  <c r="G8" s="1"/>
  <c r="G4" a="1"/>
  <c r="G4" s="1"/>
  <c r="F5" a="1"/>
  <c r="F5" s="1"/>
  <c r="F9" a="1"/>
  <c r="F9" s="1"/>
  <c r="F12" a="1"/>
  <c r="F12" s="1"/>
  <c r="F15" a="1"/>
  <c r="F15" s="1"/>
  <c r="F18" a="1"/>
  <c r="F18" s="1"/>
  <c r="F25" a="1"/>
  <c r="F25" s="1"/>
  <c r="F29" a="1"/>
  <c r="F29" s="1"/>
  <c r="F33" a="1"/>
  <c r="F33" s="1"/>
  <c r="F37" a="1"/>
  <c r="F37" s="1"/>
  <c r="F43" a="1"/>
  <c r="F43" s="1"/>
  <c r="F47" a="1"/>
  <c r="F47" s="1"/>
  <c r="F4" a="1"/>
  <c r="F4" s="1"/>
  <c r="F8" a="1"/>
  <c r="F8" s="1"/>
  <c r="F11" a="1"/>
  <c r="F11" s="1"/>
  <c r="F14" a="1"/>
  <c r="F14" s="1"/>
  <c r="F17" a="1"/>
  <c r="F17" s="1"/>
  <c r="F21" a="1"/>
  <c r="F21" s="1"/>
  <c r="F24" a="1"/>
  <c r="F24" s="1"/>
  <c r="F28" a="1"/>
  <c r="F28" s="1"/>
  <c r="F32" a="1"/>
  <c r="F32" s="1"/>
  <c r="F36" a="1"/>
  <c r="F36" s="1"/>
  <c r="F39" a="1"/>
  <c r="F39" s="1"/>
  <c r="F42" a="1"/>
  <c r="F42" s="1"/>
  <c r="F46" a="1"/>
  <c r="F46" s="1"/>
  <c r="F50" a="1"/>
  <c r="F50" s="1"/>
  <c r="F3" a="1"/>
  <c r="F3" s="1"/>
  <c r="F7" a="1"/>
  <c r="F7" s="1"/>
  <c r="F10" a="1"/>
  <c r="F10" s="1"/>
  <c r="F16" a="1"/>
  <c r="F16" s="1"/>
  <c r="F20" a="1"/>
  <c r="F20" s="1"/>
  <c r="F23" a="1"/>
  <c r="F23" s="1"/>
  <c r="F27" a="1"/>
  <c r="F27" s="1"/>
  <c r="F31" a="1"/>
  <c r="F31" s="1"/>
  <c r="F35" a="1"/>
  <c r="F35" s="1"/>
  <c r="F38" a="1"/>
  <c r="F38" s="1"/>
  <c r="F41" a="1"/>
  <c r="F41" s="1"/>
  <c r="F45" a="1"/>
  <c r="F45" s="1"/>
  <c r="F2" a="1"/>
  <c r="F2" s="1"/>
  <c r="B2" s="1" a="1"/>
  <c r="B2" s="1"/>
  <c r="F6" a="1"/>
  <c r="F6" s="1"/>
  <c r="F13" a="1"/>
  <c r="F13" s="1"/>
  <c r="F19" a="1"/>
  <c r="F19" s="1"/>
  <c r="F22" a="1"/>
  <c r="F22" s="1"/>
  <c r="F26" a="1"/>
  <c r="F26" s="1"/>
  <c r="F30" a="1"/>
  <c r="F30" s="1"/>
  <c r="F34" a="1"/>
  <c r="F34" s="1"/>
  <c r="F40" a="1"/>
  <c r="F40" s="1"/>
  <c r="F44" a="1"/>
  <c r="F44" s="1"/>
  <c r="F48" a="1"/>
  <c r="F48" s="1"/>
  <c r="A3" a="1"/>
  <c r="A3" s="1"/>
  <c r="D2" l="1" a="1"/>
  <c r="D2" s="1"/>
  <c r="C2" a="1"/>
  <c r="C2" s="1"/>
  <c r="B3" a="1"/>
  <c r="B3" s="1"/>
  <c r="A4" a="1"/>
  <c r="A4" s="1"/>
  <c r="D3" l="1" a="1"/>
  <c r="D3" s="1"/>
  <c r="C3" a="1"/>
  <c r="C3" s="1"/>
  <c r="B4" a="1"/>
  <c r="B4" s="1"/>
  <c r="I4"/>
  <c r="A5" a="1"/>
  <c r="A5" s="1"/>
  <c r="D4" l="1" a="1"/>
  <c r="D4" s="1"/>
  <c r="C4" a="1"/>
  <c r="C4" s="1"/>
  <c r="C5" s="1" a="1"/>
  <c r="C5" s="1"/>
  <c r="C6" s="1" a="1"/>
  <c r="C6" s="1"/>
  <c r="B5" a="1"/>
  <c r="B5" s="1"/>
  <c r="A6" a="1"/>
  <c r="A6" s="1"/>
  <c r="D5" l="1" a="1"/>
  <c r="D5" s="1"/>
  <c r="C7" a="1"/>
  <c r="C7" s="1"/>
  <c r="B6" a="1"/>
  <c r="B6" s="1"/>
  <c r="B7" s="1" a="1"/>
  <c r="B7" s="1"/>
  <c r="A7" a="1"/>
  <c r="A7" s="1"/>
  <c r="D6" l="1" a="1"/>
  <c r="D6" s="1"/>
  <c r="D7" s="1" a="1"/>
  <c r="D7" s="1"/>
  <c r="D8" s="1" a="1"/>
  <c r="D8" s="1"/>
  <c r="C8" a="1"/>
  <c r="C8" s="1"/>
  <c r="C9" s="1" a="1"/>
  <c r="C9" s="1"/>
  <c r="B8" a="1"/>
  <c r="B8" s="1"/>
  <c r="B9" s="1" a="1"/>
  <c r="B9" s="1"/>
  <c r="B10" s="1" a="1"/>
  <c r="B10" s="1"/>
  <c r="B11" s="1" a="1"/>
  <c r="B11" s="1"/>
  <c r="A8" a="1"/>
  <c r="A8" s="1"/>
  <c r="D9" l="1" a="1"/>
  <c r="D9" s="1"/>
  <c r="D10" s="1" a="1"/>
  <c r="D10" s="1"/>
  <c r="D11" s="1" a="1"/>
  <c r="D11" s="1"/>
  <c r="D12" s="1" a="1"/>
  <c r="D12" s="1"/>
  <c r="D13" s="1" a="1"/>
  <c r="D13" s="1"/>
  <c r="D14" s="1" a="1"/>
  <c r="D14" s="1"/>
  <c r="D15" s="1" a="1"/>
  <c r="D15" s="1"/>
  <c r="D16" s="1" a="1"/>
  <c r="D16" s="1"/>
  <c r="D17" s="1" a="1"/>
  <c r="D17" s="1"/>
  <c r="D18" s="1" a="1"/>
  <c r="D18" s="1"/>
  <c r="D19" s="1" a="1"/>
  <c r="D19" s="1"/>
  <c r="D20" s="1" a="1"/>
  <c r="D20" s="1"/>
  <c r="D21" s="1" a="1"/>
  <c r="D21" s="1"/>
  <c r="D22" s="1" a="1"/>
  <c r="D22" s="1"/>
  <c r="C10" a="1"/>
  <c r="C10" s="1"/>
  <c r="C11" s="1" a="1"/>
  <c r="C11" s="1"/>
  <c r="C12" s="1" a="1"/>
  <c r="C12" s="1"/>
  <c r="C13" s="1" a="1"/>
  <c r="C13" s="1"/>
  <c r="C14" s="1" a="1"/>
  <c r="C14" s="1"/>
  <c r="C15" s="1" a="1"/>
  <c r="C15" s="1"/>
  <c r="C16" s="1" a="1"/>
  <c r="C16" s="1"/>
  <c r="C17" s="1" a="1"/>
  <c r="C17" s="1"/>
  <c r="C18" s="1" a="1"/>
  <c r="C18" s="1"/>
  <c r="C19" s="1" a="1"/>
  <c r="C19" s="1"/>
  <c r="C20" s="1" a="1"/>
  <c r="C20" s="1"/>
  <c r="C21" s="1" a="1"/>
  <c r="C21" s="1"/>
  <c r="C22" s="1" a="1"/>
  <c r="C22" s="1"/>
  <c r="C23" s="1" a="1"/>
  <c r="C23" s="1"/>
  <c r="C24" s="1" a="1"/>
  <c r="C24" s="1"/>
  <c r="C25" s="1" a="1"/>
  <c r="C25" s="1"/>
  <c r="C26" s="1" a="1"/>
  <c r="C26" s="1"/>
  <c r="C27" s="1" a="1"/>
  <c r="C27" s="1"/>
  <c r="C28" s="1" a="1"/>
  <c r="C28" s="1"/>
  <c r="C29" s="1" a="1"/>
  <c r="C29" s="1"/>
  <c r="C30" s="1" a="1"/>
  <c r="C30" s="1"/>
  <c r="C31" s="1" a="1"/>
  <c r="C31" s="1"/>
  <c r="C32" s="1" a="1"/>
  <c r="C32" s="1"/>
  <c r="C33" s="1" a="1"/>
  <c r="C33" s="1"/>
  <c r="C34" s="1" a="1"/>
  <c r="C34" s="1"/>
  <c r="C35" s="1" a="1"/>
  <c r="C35" s="1"/>
  <c r="C36" s="1" a="1"/>
  <c r="C36" s="1"/>
  <c r="C37" s="1" a="1"/>
  <c r="C37" s="1"/>
  <c r="C38" s="1" a="1"/>
  <c r="C38" s="1"/>
  <c r="C39" s="1" a="1"/>
  <c r="C39" s="1"/>
  <c r="C40" s="1" a="1"/>
  <c r="C40" s="1"/>
  <c r="C41" s="1" a="1"/>
  <c r="C41" s="1"/>
  <c r="C42" s="1" a="1"/>
  <c r="C42" s="1"/>
  <c r="C43" s="1" a="1"/>
  <c r="C43" s="1"/>
  <c r="C44" s="1" a="1"/>
  <c r="C44" s="1"/>
  <c r="C45" s="1" a="1"/>
  <c r="C45" s="1"/>
  <c r="C46" s="1" a="1"/>
  <c r="C46" s="1"/>
  <c r="C47" s="1" a="1"/>
  <c r="C47" s="1"/>
  <c r="C48" s="1" a="1"/>
  <c r="C48" s="1"/>
  <c r="C49" s="1" a="1"/>
  <c r="C49" s="1"/>
  <c r="C50" s="1" a="1"/>
  <c r="C50" s="1"/>
  <c r="B12" a="1"/>
  <c r="B12" s="1"/>
  <c r="B13" s="1" a="1"/>
  <c r="B13" s="1"/>
  <c r="B14" s="1" a="1"/>
  <c r="B14" s="1"/>
  <c r="A9" a="1"/>
  <c r="A9" s="1"/>
  <c r="D23" l="1" a="1"/>
  <c r="D23" s="1"/>
  <c r="D24" s="1" a="1"/>
  <c r="D24" s="1"/>
  <c r="D25" s="1" a="1"/>
  <c r="D25" s="1"/>
  <c r="D26" s="1" a="1"/>
  <c r="D26" s="1"/>
  <c r="D27" s="1" a="1"/>
  <c r="D27" s="1"/>
  <c r="D28" s="1" a="1"/>
  <c r="D28" s="1"/>
  <c r="D29" s="1" a="1"/>
  <c r="D29" s="1"/>
  <c r="D30" s="1" a="1"/>
  <c r="D30" s="1"/>
  <c r="D31" s="1" a="1"/>
  <c r="D31" s="1"/>
  <c r="D32" s="1" a="1"/>
  <c r="D32" s="1"/>
  <c r="D33" s="1" a="1"/>
  <c r="D33" s="1"/>
  <c r="D34" s="1" a="1"/>
  <c r="D34" s="1"/>
  <c r="D35" s="1" a="1"/>
  <c r="D35" s="1"/>
  <c r="D36" s="1" a="1"/>
  <c r="D36" s="1"/>
  <c r="D37" s="1" a="1"/>
  <c r="D37" s="1"/>
  <c r="D38" s="1" a="1"/>
  <c r="D38" s="1"/>
  <c r="D39" s="1" a="1"/>
  <c r="D39" s="1"/>
  <c r="D40" s="1" a="1"/>
  <c r="D40" s="1"/>
  <c r="D41" s="1" a="1"/>
  <c r="D41" s="1"/>
  <c r="D42" s="1" a="1"/>
  <c r="D42" s="1"/>
  <c r="D43" s="1" a="1"/>
  <c r="D43" s="1"/>
  <c r="D44" s="1" a="1"/>
  <c r="D44" s="1"/>
  <c r="D45" s="1" a="1"/>
  <c r="D45" s="1"/>
  <c r="D46" s="1" a="1"/>
  <c r="D46" s="1"/>
  <c r="D47" s="1" a="1"/>
  <c r="D47" s="1"/>
  <c r="D48" s="1" a="1"/>
  <c r="D48" s="1"/>
  <c r="D49" s="1" a="1"/>
  <c r="D49" s="1"/>
  <c r="D50" s="1" a="1"/>
  <c r="D50" s="1"/>
  <c r="B15" a="1"/>
  <c r="B15" s="1"/>
  <c r="B16" s="1" a="1"/>
  <c r="B16" s="1"/>
  <c r="B17" s="1" a="1"/>
  <c r="B17" s="1"/>
  <c r="B18" s="1" a="1"/>
  <c r="B18" s="1"/>
  <c r="B19" s="1" a="1"/>
  <c r="B19" s="1"/>
  <c r="B20" s="1" a="1"/>
  <c r="B20" s="1"/>
  <c r="B21" s="1" a="1"/>
  <c r="B21" s="1"/>
  <c r="B22" s="1" a="1"/>
  <c r="B22" s="1"/>
  <c r="B23" s="1" a="1"/>
  <c r="B23" s="1"/>
  <c r="B24" s="1" a="1"/>
  <c r="B24" s="1"/>
  <c r="B25" s="1" a="1"/>
  <c r="B25" s="1"/>
  <c r="B26" s="1" a="1"/>
  <c r="B26" s="1"/>
  <c r="B27" s="1" a="1"/>
  <c r="B27" s="1"/>
  <c r="B28" s="1" a="1"/>
  <c r="B28" s="1"/>
  <c r="B29" s="1" a="1"/>
  <c r="B29" s="1"/>
  <c r="B30" s="1" a="1"/>
  <c r="B30" s="1"/>
  <c r="B31" s="1" a="1"/>
  <c r="B31" s="1"/>
  <c r="B32" s="1" a="1"/>
  <c r="B32" s="1"/>
  <c r="B33" s="1" a="1"/>
  <c r="B33" s="1"/>
  <c r="B34" s="1" a="1"/>
  <c r="B34" s="1"/>
  <c r="B35" s="1" a="1"/>
  <c r="B35" s="1"/>
  <c r="B36" s="1" a="1"/>
  <c r="B36" s="1"/>
  <c r="B37" s="1" a="1"/>
  <c r="B37" s="1"/>
  <c r="B38" s="1" a="1"/>
  <c r="B38" s="1"/>
  <c r="B39" s="1" a="1"/>
  <c r="B39" s="1"/>
  <c r="B40" s="1" a="1"/>
  <c r="B40" s="1"/>
  <c r="B41" s="1" a="1"/>
  <c r="B41" s="1"/>
  <c r="B42" s="1" a="1"/>
  <c r="B42" s="1"/>
  <c r="B43" s="1" a="1"/>
  <c r="B43" s="1"/>
  <c r="B44" s="1" a="1"/>
  <c r="B44" s="1"/>
  <c r="B45" s="1" a="1"/>
  <c r="B45" s="1"/>
  <c r="B46" s="1" a="1"/>
  <c r="B46" s="1"/>
  <c r="B47" s="1" a="1"/>
  <c r="B47" s="1"/>
  <c r="B48" s="1" a="1"/>
  <c r="B48" s="1"/>
  <c r="B49" s="1" a="1"/>
  <c r="B49" s="1"/>
  <c r="B50" s="1" a="1"/>
  <c r="B50" s="1"/>
  <c r="A10" a="1"/>
  <c r="A10" s="1"/>
  <c r="A11" s="1" a="1"/>
  <c r="A11" s="1"/>
  <c r="A12" s="1" a="1"/>
  <c r="A12" s="1"/>
  <c r="A13" s="1" a="1"/>
  <c r="A13" s="1"/>
  <c r="A14" s="1" a="1"/>
  <c r="A14" s="1"/>
  <c r="A15" s="1" a="1"/>
  <c r="A15" s="1"/>
  <c r="A16" s="1" a="1"/>
  <c r="A16" s="1"/>
  <c r="A17" s="1" a="1"/>
  <c r="A17" s="1"/>
  <c r="A18" s="1" a="1"/>
  <c r="A18" s="1"/>
  <c r="A19" s="1" a="1"/>
  <c r="A19" s="1"/>
  <c r="A20" s="1" a="1"/>
  <c r="A20" s="1"/>
  <c r="A21" s="1" a="1"/>
  <c r="A21" s="1"/>
  <c r="A22" s="1" a="1"/>
  <c r="A22" s="1"/>
  <c r="A23" s="1" a="1"/>
  <c r="A23" s="1"/>
  <c r="A24" s="1" a="1"/>
  <c r="A24" s="1"/>
  <c r="A25" s="1" a="1"/>
  <c r="A25" s="1"/>
  <c r="A26" s="1" a="1"/>
  <c r="A26" s="1"/>
  <c r="A27" s="1" a="1"/>
  <c r="A27" s="1"/>
  <c r="A28" s="1" a="1"/>
  <c r="A28" s="1"/>
  <c r="A29" s="1" a="1"/>
  <c r="A29" s="1"/>
  <c r="A30" s="1" a="1"/>
  <c r="A30" s="1"/>
  <c r="A31" s="1" a="1"/>
  <c r="A31" s="1"/>
  <c r="A32" s="1" a="1"/>
  <c r="A32" s="1"/>
  <c r="A33" s="1" a="1"/>
  <c r="A33" s="1"/>
  <c r="A34" s="1" a="1"/>
  <c r="A34" s="1"/>
  <c r="A35" s="1" a="1"/>
  <c r="A35" s="1"/>
  <c r="A36" s="1" a="1"/>
  <c r="A36" s="1"/>
  <c r="A37" s="1" a="1"/>
  <c r="A37" s="1"/>
  <c r="A38" s="1" a="1"/>
  <c r="A38" s="1"/>
  <c r="A39" s="1" a="1"/>
  <c r="A39" s="1"/>
  <c r="A40" s="1" a="1"/>
  <c r="A40" s="1"/>
  <c r="A41" s="1" a="1"/>
  <c r="A41" s="1"/>
  <c r="A42" s="1" a="1"/>
  <c r="A42" s="1"/>
  <c r="A43" s="1" a="1"/>
  <c r="A43" s="1"/>
  <c r="A44" s="1" a="1"/>
  <c r="A44" s="1"/>
  <c r="A45" s="1" a="1"/>
  <c r="A45" s="1"/>
  <c r="A46" s="1" a="1"/>
  <c r="A46" s="1"/>
  <c r="A47" s="1" a="1"/>
  <c r="A47" s="1"/>
  <c r="A48" s="1" a="1"/>
  <c r="A48" s="1"/>
  <c r="A49" s="1" a="1"/>
  <c r="A49" s="1"/>
  <c r="A50" s="1" a="1"/>
  <c r="A50" s="1"/>
  <c r="L2"/>
  <c r="K2"/>
  <c r="J2"/>
  <c r="I2"/>
  <c r="K4" l="1"/>
  <c r="L4" l="1"/>
  <c r="J4"/>
</calcChain>
</file>

<file path=xl/sharedStrings.xml><?xml version="1.0" encoding="utf-8"?>
<sst xmlns="http://schemas.openxmlformats.org/spreadsheetml/2006/main" count="147" uniqueCount="61">
  <si>
    <t>aa1</t>
  </si>
  <si>
    <t>aa2</t>
  </si>
  <si>
    <t>cp1</t>
  </si>
  <si>
    <t>cp2</t>
  </si>
  <si>
    <t>psp1</t>
  </si>
  <si>
    <t>psp2</t>
  </si>
  <si>
    <t>psp3</t>
  </si>
  <si>
    <t>psp4</t>
  </si>
  <si>
    <t>psp5</t>
  </si>
  <si>
    <t>psp6</t>
  </si>
  <si>
    <t>psp7</t>
  </si>
  <si>
    <t>psp8</t>
  </si>
  <si>
    <t>psp9</t>
  </si>
  <si>
    <t>psp10</t>
  </si>
  <si>
    <t>psp11</t>
  </si>
  <si>
    <t>psp12</t>
  </si>
  <si>
    <t>psp13</t>
  </si>
  <si>
    <t>psp14</t>
  </si>
  <si>
    <t>psp15</t>
  </si>
  <si>
    <t>psp16</t>
  </si>
  <si>
    <t>psp17</t>
  </si>
  <si>
    <t>psp18</t>
  </si>
  <si>
    <t>bb1</t>
  </si>
  <si>
    <t>bb2</t>
  </si>
  <si>
    <t>cc1</t>
  </si>
  <si>
    <t>cc2</t>
  </si>
  <si>
    <t>psp19</t>
  </si>
  <si>
    <t>psp20</t>
  </si>
  <si>
    <t>psp21</t>
  </si>
  <si>
    <t>psp22</t>
  </si>
  <si>
    <t>psp23</t>
  </si>
  <si>
    <t>bcp1</t>
  </si>
  <si>
    <t>bcp2</t>
  </si>
  <si>
    <t>psp24</t>
  </si>
  <si>
    <t>cpp1</t>
  </si>
  <si>
    <t>cpp2</t>
  </si>
  <si>
    <t>cpp3</t>
  </si>
  <si>
    <t>bccp1</t>
  </si>
  <si>
    <t>bccp2</t>
  </si>
  <si>
    <t>AAAAA</t>
  </si>
  <si>
    <t>BBBBB</t>
  </si>
  <si>
    <t>CCCCC</t>
  </si>
  <si>
    <t>psp25</t>
  </si>
  <si>
    <t>Dst Code</t>
  </si>
  <si>
    <t>Sdp Code</t>
  </si>
  <si>
    <t>Cpo code</t>
  </si>
  <si>
    <t>Psp Code</t>
  </si>
  <si>
    <t xml:space="preserve">here if E column Drop down AAAAA selected then </t>
  </si>
  <si>
    <t>here b column data</t>
  </si>
  <si>
    <t>if aa1 select in above here show only</t>
  </si>
  <si>
    <t>if cp1 selected here show only</t>
  </si>
  <si>
    <t>&lt;&lt;Create this names using formula in next Row</t>
  </si>
  <si>
    <t>DstCode</t>
  </si>
  <si>
    <t>SdpCode</t>
  </si>
  <si>
    <t>Cpocode</t>
  </si>
  <si>
    <t>PspCode</t>
  </si>
  <si>
    <t>CpoCode</t>
  </si>
  <si>
    <t>UniDstCode</t>
  </si>
  <si>
    <t>UniSdpCode</t>
  </si>
  <si>
    <t>UniCpocode</t>
  </si>
  <si>
    <t>UniPspCode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</si>
</sst>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6" borderId="0" xfId="0" applyFill="1"/>
    <xf numFmtId="0" fontId="0" fillId="6" borderId="1" xfId="0" applyFill="1" applyBorder="1"/>
    <xf numFmtId="0" fontId="0" fillId="5" borderId="2" xfId="0" applyFill="1" applyBorder="1"/>
    <xf numFmtId="0" fontId="0" fillId="2" borderId="2" xfId="0" applyFill="1" applyBorder="1"/>
    <xf numFmtId="0" fontId="1" fillId="5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302559</xdr:colOff>
      <xdr:row>1</xdr:row>
      <xdr:rowOff>33619</xdr:rowOff>
    </xdr:from>
    <xdr:to>
      <xdr:col>7</xdr:col>
      <xdr:colOff>493059</xdr:colOff>
      <xdr:row>2</xdr:row>
      <xdr:rowOff>22413</xdr:rowOff>
    </xdr:to>
    <xdr:sp macro="" textlink="">
      <xdr:nvSpPr>
        <xdr:cNvPr id="2" name="Down Arrow 1"/>
        <xdr:cNvSpPr/>
      </xdr:nvSpPr>
      <xdr:spPr>
        <a:xfrm rot="5400000">
          <a:off x="6062382" y="67237"/>
          <a:ext cx="280147" cy="79561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6</xdr:col>
      <xdr:colOff>253253</xdr:colOff>
      <xdr:row>3</xdr:row>
      <xdr:rowOff>6726</xdr:rowOff>
    </xdr:from>
    <xdr:to>
      <xdr:col>7</xdr:col>
      <xdr:colOff>443753</xdr:colOff>
      <xdr:row>3</xdr:row>
      <xdr:rowOff>286873</xdr:rowOff>
    </xdr:to>
    <xdr:sp macro="" textlink="">
      <xdr:nvSpPr>
        <xdr:cNvPr id="3" name="Down Arrow 2"/>
        <xdr:cNvSpPr/>
      </xdr:nvSpPr>
      <xdr:spPr>
        <a:xfrm rot="5400000">
          <a:off x="6013076" y="623050"/>
          <a:ext cx="280147" cy="79561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8</xdr:col>
      <xdr:colOff>2106705</xdr:colOff>
      <xdr:row>3</xdr:row>
      <xdr:rowOff>24659</xdr:rowOff>
    </xdr:from>
    <xdr:to>
      <xdr:col>10</xdr:col>
      <xdr:colOff>560297</xdr:colOff>
      <xdr:row>4</xdr:row>
      <xdr:rowOff>67239</xdr:rowOff>
    </xdr:to>
    <xdr:sp macro="" textlink="">
      <xdr:nvSpPr>
        <xdr:cNvPr id="4" name="Down Arrow 3"/>
        <xdr:cNvSpPr/>
      </xdr:nvSpPr>
      <xdr:spPr>
        <a:xfrm rot="5400000">
          <a:off x="10887637" y="-1169890"/>
          <a:ext cx="333933" cy="4471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6</xdr:col>
      <xdr:colOff>291353</xdr:colOff>
      <xdr:row>4</xdr:row>
      <xdr:rowOff>268942</xdr:rowOff>
    </xdr:from>
    <xdr:to>
      <xdr:col>7</xdr:col>
      <xdr:colOff>481853</xdr:colOff>
      <xdr:row>5</xdr:row>
      <xdr:rowOff>257736</xdr:rowOff>
    </xdr:to>
    <xdr:sp macro="" textlink="">
      <xdr:nvSpPr>
        <xdr:cNvPr id="5" name="Down Arrow 4"/>
        <xdr:cNvSpPr/>
      </xdr:nvSpPr>
      <xdr:spPr>
        <a:xfrm rot="5400000">
          <a:off x="6051176" y="1176619"/>
          <a:ext cx="280147" cy="79561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8</xdr:col>
      <xdr:colOff>2348753</xdr:colOff>
      <xdr:row>5</xdr:row>
      <xdr:rowOff>42589</xdr:rowOff>
    </xdr:from>
    <xdr:to>
      <xdr:col>8</xdr:col>
      <xdr:colOff>4728882</xdr:colOff>
      <xdr:row>6</xdr:row>
      <xdr:rowOff>85169</xdr:rowOff>
    </xdr:to>
    <xdr:sp macro="" textlink="">
      <xdr:nvSpPr>
        <xdr:cNvPr id="6" name="Down Arrow 5"/>
        <xdr:cNvSpPr/>
      </xdr:nvSpPr>
      <xdr:spPr>
        <a:xfrm rot="5400000">
          <a:off x="10084175" y="476256"/>
          <a:ext cx="333933" cy="2380129"/>
        </a:xfrm>
        <a:prstGeom prst="downArrow">
          <a:avLst>
            <a:gd name="adj1" fmla="val 36578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6</xdr:col>
      <xdr:colOff>309283</xdr:colOff>
      <xdr:row>7</xdr:row>
      <xdr:rowOff>29137</xdr:rowOff>
    </xdr:from>
    <xdr:to>
      <xdr:col>7</xdr:col>
      <xdr:colOff>499783</xdr:colOff>
      <xdr:row>8</xdr:row>
      <xdr:rowOff>17931</xdr:rowOff>
    </xdr:to>
    <xdr:sp macro="" textlink="">
      <xdr:nvSpPr>
        <xdr:cNvPr id="7" name="Down Arrow 6"/>
        <xdr:cNvSpPr/>
      </xdr:nvSpPr>
      <xdr:spPr>
        <a:xfrm rot="5400000">
          <a:off x="6069106" y="1810873"/>
          <a:ext cx="280147" cy="79561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8</xdr:col>
      <xdr:colOff>2039591</xdr:colOff>
      <xdr:row>8</xdr:row>
      <xdr:rowOff>186439</xdr:rowOff>
    </xdr:from>
    <xdr:to>
      <xdr:col>8</xdr:col>
      <xdr:colOff>4512576</xdr:colOff>
      <xdr:row>9</xdr:row>
      <xdr:rowOff>229020</xdr:rowOff>
    </xdr:to>
    <xdr:sp macro="" textlink="">
      <xdr:nvSpPr>
        <xdr:cNvPr id="8" name="Down Arrow 7"/>
        <xdr:cNvSpPr/>
      </xdr:nvSpPr>
      <xdr:spPr>
        <a:xfrm rot="6442183">
          <a:off x="9821441" y="1447737"/>
          <a:ext cx="333933" cy="2472985"/>
        </a:xfrm>
        <a:prstGeom prst="downArrow">
          <a:avLst>
            <a:gd name="adj1" fmla="val 36578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5</xdr:col>
      <xdr:colOff>224118</xdr:colOff>
      <xdr:row>1</xdr:row>
      <xdr:rowOff>33618</xdr:rowOff>
    </xdr:from>
    <xdr:to>
      <xdr:col>5</xdr:col>
      <xdr:colOff>560295</xdr:colOff>
      <xdr:row>1</xdr:row>
      <xdr:rowOff>280147</xdr:rowOff>
    </xdr:to>
    <xdr:sp macro="" textlink="">
      <xdr:nvSpPr>
        <xdr:cNvPr id="9" name="Isosceles Triangle 8"/>
        <xdr:cNvSpPr/>
      </xdr:nvSpPr>
      <xdr:spPr>
        <a:xfrm rot="10800000">
          <a:off x="5726206" y="324971"/>
          <a:ext cx="336177" cy="246529"/>
        </a:xfrm>
        <a:prstGeom prst="triangl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5</xdr:col>
      <xdr:colOff>219635</xdr:colOff>
      <xdr:row>3</xdr:row>
      <xdr:rowOff>40341</xdr:rowOff>
    </xdr:from>
    <xdr:to>
      <xdr:col>5</xdr:col>
      <xdr:colOff>555812</xdr:colOff>
      <xdr:row>3</xdr:row>
      <xdr:rowOff>286870</xdr:rowOff>
    </xdr:to>
    <xdr:sp macro="" textlink="">
      <xdr:nvSpPr>
        <xdr:cNvPr id="10" name="Isosceles Triangle 9"/>
        <xdr:cNvSpPr/>
      </xdr:nvSpPr>
      <xdr:spPr>
        <a:xfrm rot="10800000">
          <a:off x="5721723" y="914400"/>
          <a:ext cx="336177" cy="246529"/>
        </a:xfrm>
        <a:prstGeom prst="triangl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5</xdr:col>
      <xdr:colOff>215154</xdr:colOff>
      <xdr:row>5</xdr:row>
      <xdr:rowOff>35859</xdr:rowOff>
    </xdr:from>
    <xdr:to>
      <xdr:col>5</xdr:col>
      <xdr:colOff>551331</xdr:colOff>
      <xdr:row>5</xdr:row>
      <xdr:rowOff>282388</xdr:rowOff>
    </xdr:to>
    <xdr:sp macro="" textlink="">
      <xdr:nvSpPr>
        <xdr:cNvPr id="11" name="Isosceles Triangle 10"/>
        <xdr:cNvSpPr/>
      </xdr:nvSpPr>
      <xdr:spPr>
        <a:xfrm rot="10800000">
          <a:off x="5717242" y="1492624"/>
          <a:ext cx="336177" cy="246529"/>
        </a:xfrm>
        <a:prstGeom prst="triangl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5</xdr:col>
      <xdr:colOff>221877</xdr:colOff>
      <xdr:row>7</xdr:row>
      <xdr:rowOff>31377</xdr:rowOff>
    </xdr:from>
    <xdr:to>
      <xdr:col>5</xdr:col>
      <xdr:colOff>558054</xdr:colOff>
      <xdr:row>7</xdr:row>
      <xdr:rowOff>277906</xdr:rowOff>
    </xdr:to>
    <xdr:sp macro="" textlink="">
      <xdr:nvSpPr>
        <xdr:cNvPr id="12" name="Isosceles Triangle 11"/>
        <xdr:cNvSpPr/>
      </xdr:nvSpPr>
      <xdr:spPr>
        <a:xfrm rot="10800000">
          <a:off x="5723965" y="2070848"/>
          <a:ext cx="336177" cy="246529"/>
        </a:xfrm>
        <a:prstGeom prst="triangl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2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RowHeight="15"/>
  <cols>
    <col min="1" max="1" width="11.140625" bestFit="1" customWidth="1"/>
    <col min="2" max="2" width="11.5703125" bestFit="1" customWidth="1"/>
    <col min="3" max="4" width="11.42578125" bestFit="1" customWidth="1"/>
  </cols>
  <sheetData>
    <row r="1" spans="1:4">
      <c r="A1" t="s">
        <v>43</v>
      </c>
      <c r="B1" t="s">
        <v>44</v>
      </c>
      <c r="C1" t="s">
        <v>45</v>
      </c>
      <c r="D1" t="s">
        <v>46</v>
      </c>
    </row>
    <row r="2" spans="1:4">
      <c r="A2" t="s">
        <v>39</v>
      </c>
      <c r="B2" t="s">
        <v>0</v>
      </c>
      <c r="C2" t="s">
        <v>2</v>
      </c>
      <c r="D2" t="s">
        <v>4</v>
      </c>
    </row>
    <row r="3" spans="1:4">
      <c r="A3" t="s">
        <v>39</v>
      </c>
      <c r="B3" t="s">
        <v>0</v>
      </c>
      <c r="C3" t="s">
        <v>2</v>
      </c>
      <c r="D3" t="s">
        <v>5</v>
      </c>
    </row>
    <row r="4" spans="1:4">
      <c r="A4" t="s">
        <v>39</v>
      </c>
      <c r="B4" t="s">
        <v>0</v>
      </c>
      <c r="C4" t="s">
        <v>3</v>
      </c>
      <c r="D4" t="s">
        <v>6</v>
      </c>
    </row>
    <row r="5" spans="1:4">
      <c r="A5" t="s">
        <v>39</v>
      </c>
      <c r="B5" t="s">
        <v>0</v>
      </c>
      <c r="C5" t="s">
        <v>3</v>
      </c>
      <c r="D5" t="s">
        <v>7</v>
      </c>
    </row>
    <row r="6" spans="1:4">
      <c r="A6" t="s">
        <v>39</v>
      </c>
      <c r="B6" t="s">
        <v>1</v>
      </c>
      <c r="C6" t="s">
        <v>34</v>
      </c>
      <c r="D6" t="s">
        <v>8</v>
      </c>
    </row>
    <row r="7" spans="1:4">
      <c r="A7" t="s">
        <v>39</v>
      </c>
      <c r="B7" t="s">
        <v>1</v>
      </c>
      <c r="C7" t="s">
        <v>35</v>
      </c>
      <c r="D7" t="s">
        <v>9</v>
      </c>
    </row>
    <row r="8" spans="1:4">
      <c r="A8" t="s">
        <v>39</v>
      </c>
      <c r="B8" t="s">
        <v>1</v>
      </c>
      <c r="C8" t="s">
        <v>36</v>
      </c>
      <c r="D8" t="s">
        <v>10</v>
      </c>
    </row>
    <row r="9" spans="1:4">
      <c r="A9" t="s">
        <v>39</v>
      </c>
      <c r="B9" t="s">
        <v>1</v>
      </c>
      <c r="C9" t="s">
        <v>36</v>
      </c>
      <c r="D9" t="s">
        <v>11</v>
      </c>
    </row>
    <row r="10" spans="1:4">
      <c r="A10" t="s">
        <v>40</v>
      </c>
      <c r="B10" t="s">
        <v>22</v>
      </c>
      <c r="C10" t="s">
        <v>31</v>
      </c>
      <c r="D10" t="s">
        <v>12</v>
      </c>
    </row>
    <row r="11" spans="1:4">
      <c r="A11" t="s">
        <v>40</v>
      </c>
      <c r="B11" t="s">
        <v>22</v>
      </c>
      <c r="C11" t="s">
        <v>31</v>
      </c>
      <c r="D11" t="s">
        <v>13</v>
      </c>
    </row>
    <row r="12" spans="1:4">
      <c r="A12" t="s">
        <v>40</v>
      </c>
      <c r="B12" t="s">
        <v>22</v>
      </c>
      <c r="C12" t="s">
        <v>32</v>
      </c>
      <c r="D12" t="s">
        <v>14</v>
      </c>
    </row>
    <row r="13" spans="1:4">
      <c r="A13" t="s">
        <v>40</v>
      </c>
      <c r="B13" t="s">
        <v>22</v>
      </c>
      <c r="C13" t="s">
        <v>32</v>
      </c>
      <c r="D13" t="s">
        <v>15</v>
      </c>
    </row>
    <row r="14" spans="1:4">
      <c r="A14" t="s">
        <v>40</v>
      </c>
      <c r="B14" t="s">
        <v>23</v>
      </c>
      <c r="C14" t="s">
        <v>37</v>
      </c>
      <c r="D14" t="s">
        <v>16</v>
      </c>
    </row>
    <row r="15" spans="1:4">
      <c r="A15" t="s">
        <v>40</v>
      </c>
      <c r="B15" t="s">
        <v>23</v>
      </c>
      <c r="C15" t="s">
        <v>37</v>
      </c>
      <c r="D15" t="s">
        <v>17</v>
      </c>
    </row>
    <row r="16" spans="1:4">
      <c r="A16" t="s">
        <v>40</v>
      </c>
      <c r="B16" t="s">
        <v>23</v>
      </c>
      <c r="C16" t="s">
        <v>38</v>
      </c>
      <c r="D16" t="s">
        <v>18</v>
      </c>
    </row>
    <row r="17" spans="1:4">
      <c r="A17" t="s">
        <v>40</v>
      </c>
      <c r="B17" t="s">
        <v>23</v>
      </c>
      <c r="C17" t="s">
        <v>38</v>
      </c>
      <c r="D17" t="s">
        <v>19</v>
      </c>
    </row>
    <row r="18" spans="1:4">
      <c r="A18" t="s">
        <v>40</v>
      </c>
      <c r="B18" t="s">
        <v>23</v>
      </c>
      <c r="C18" t="s">
        <v>38</v>
      </c>
      <c r="D18" t="s">
        <v>20</v>
      </c>
    </row>
    <row r="19" spans="1:4">
      <c r="A19" t="s">
        <v>41</v>
      </c>
      <c r="B19" t="s">
        <v>24</v>
      </c>
      <c r="C19" t="s">
        <v>2</v>
      </c>
      <c r="D19" t="s">
        <v>21</v>
      </c>
    </row>
    <row r="20" spans="1:4">
      <c r="A20" t="s">
        <v>41</v>
      </c>
      <c r="B20" t="s">
        <v>24</v>
      </c>
      <c r="C20" t="s">
        <v>2</v>
      </c>
      <c r="D20" t="s">
        <v>26</v>
      </c>
    </row>
    <row r="21" spans="1:4">
      <c r="A21" t="s">
        <v>41</v>
      </c>
      <c r="B21" t="s">
        <v>24</v>
      </c>
      <c r="C21" t="s">
        <v>3</v>
      </c>
      <c r="D21" t="s">
        <v>27</v>
      </c>
    </row>
    <row r="22" spans="1:4">
      <c r="A22" t="s">
        <v>41</v>
      </c>
      <c r="B22" t="s">
        <v>24</v>
      </c>
      <c r="C22" t="s">
        <v>3</v>
      </c>
      <c r="D22" t="s">
        <v>28</v>
      </c>
    </row>
    <row r="23" spans="1:4">
      <c r="A23" t="s">
        <v>41</v>
      </c>
      <c r="B23" t="s">
        <v>25</v>
      </c>
      <c r="C23" t="s">
        <v>34</v>
      </c>
      <c r="D23" t="s">
        <v>29</v>
      </c>
    </row>
    <row r="24" spans="1:4">
      <c r="A24" t="s">
        <v>41</v>
      </c>
      <c r="B24" t="s">
        <v>25</v>
      </c>
      <c r="C24" t="s">
        <v>34</v>
      </c>
      <c r="D24" t="s">
        <v>30</v>
      </c>
    </row>
    <row r="25" spans="1:4">
      <c r="A25" t="s">
        <v>41</v>
      </c>
      <c r="B25" t="s">
        <v>25</v>
      </c>
      <c r="C25" t="s">
        <v>36</v>
      </c>
      <c r="D25" t="s">
        <v>33</v>
      </c>
    </row>
    <row r="26" spans="1:4">
      <c r="A26" t="s">
        <v>41</v>
      </c>
      <c r="B26" t="s">
        <v>25</v>
      </c>
      <c r="C26" t="s">
        <v>36</v>
      </c>
      <c r="D26" t="s">
        <v>42</v>
      </c>
    </row>
  </sheetData>
  <autoFilter ref="A1:D2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pane ySplit="1" topLeftCell="A2" activePane="bottomLeft" state="frozen"/>
      <selection pane="bottomLeft" activeCell="J2" sqref="J2"/>
    </sheetView>
  </sheetViews>
  <sheetFormatPr defaultRowHeight="15"/>
  <cols>
    <col min="1" max="1" width="8.42578125" style="12" bestFit="1" customWidth="1"/>
    <col min="2" max="2" width="8.85546875" style="12" bestFit="1" customWidth="1"/>
    <col min="3" max="3" width="9" style="12" bestFit="1" customWidth="1"/>
    <col min="4" max="4" width="8.7109375" style="12" bestFit="1" customWidth="1"/>
    <col min="9" max="9" width="11.42578125" bestFit="1" customWidth="1"/>
    <col min="10" max="10" width="11.85546875" bestFit="1" customWidth="1"/>
    <col min="11" max="12" width="11.7109375" bestFit="1" customWidth="1"/>
  </cols>
  <sheetData>
    <row r="1" spans="1:14">
      <c r="A1" s="13" t="s">
        <v>52</v>
      </c>
      <c r="B1" s="13" t="s">
        <v>53</v>
      </c>
      <c r="C1" s="13" t="s">
        <v>56</v>
      </c>
      <c r="D1" s="13" t="s">
        <v>55</v>
      </c>
      <c r="E1" t="str">
        <f>UMDataFilter!E2</f>
        <v>BBBBB</v>
      </c>
      <c r="F1" s="13" t="s">
        <v>53</v>
      </c>
      <c r="G1" s="13" t="s">
        <v>56</v>
      </c>
      <c r="H1" s="13" t="s">
        <v>55</v>
      </c>
      <c r="I1" s="13" t="s">
        <v>52</v>
      </c>
      <c r="J1" s="13" t="s">
        <v>53</v>
      </c>
      <c r="K1" s="13" t="s">
        <v>54</v>
      </c>
      <c r="L1" s="13" t="s">
        <v>55</v>
      </c>
      <c r="N1" t="s">
        <v>51</v>
      </c>
    </row>
    <row r="2" spans="1:14">
      <c r="A2" s="12" t="str">
        <f t="array" aca="1" ref="A2" ca="1">INDEX(DstCode,MATCH(0,COUNTIF($A$1:A1,DstCode),0))</f>
        <v>AAAAA</v>
      </c>
      <c r="B2" s="12" t="str">
        <f t="array" ref="B2">INDEX($F$2:$F$50,MATCH(0,COUNTIF($B$1:B1,$F$2:$F$50),0))</f>
        <v>bb1</v>
      </c>
      <c r="C2" s="12" t="str">
        <f t="array" ref="C2">INDEX($G$2:$G$50,MATCH(0,COUNTIF($C$1:C1,$G$2:$G$50),0))</f>
        <v>bcp1</v>
      </c>
      <c r="D2" s="12" t="str">
        <f t="array" ref="D2">INDEX($H$2:$H$50,MATCH(0,COUNTIF($D$1:D1,$H$2:$H$50),0))</f>
        <v>psp9</v>
      </c>
      <c r="E2" t="str">
        <f>UMDataFilter!E4</f>
        <v>bb1</v>
      </c>
      <c r="F2" t="str">
        <f t="array" ref="F2">INDEX(UMaster!$B$2:$B$1000,SMALL(IF((UMaster!$A$2:$A$1000=$E$1),ROW(UMaster!$A$2:$A$1000)-1),ROW(F1)))</f>
        <v>bb1</v>
      </c>
      <c r="G2" t="str">
        <f t="array" ref="G2">INDEX(UMaster!$C$2:$C$1000,SMALL(IF(((UMaster!$A$2:$A$1000=$E$1)+(UMaster!$B$2:$B$1000=$E$2))&gt;1,ROW(UMaster!$A$2:$A$1000)-1),ROW(G1)))</f>
        <v>bcp1</v>
      </c>
      <c r="H2" t="str">
        <f t="array" ref="H2">INDEX(UMaster!$D$2:$D$1000,SMALL(IF(((UMaster!$A$2:$A$1000=$E$1)+(UMaster!$B$2:$B$1000=$E$2)+(UMaster!$C$2:$C$1000=$E$3))&gt;2,ROW(UMaster!$A$2:$A$1000)-1),ROW(G1)))</f>
        <v>psp9</v>
      </c>
      <c r="I2" s="12" t="str">
        <f ca="1">OFFSET(UMaster!$A$2,0,0,COUNTA(UMaster!$A$2:$A$999))</f>
        <v>AAAAA</v>
      </c>
      <c r="J2" s="12" t="str">
        <f ca="1">OFFSET(UMaster!$B$2,0,0,COUNTA(UMaster!$B$2:$B$999))</f>
        <v>aa1</v>
      </c>
      <c r="K2" s="12" t="str">
        <f ca="1">OFFSET(UMaster!$C$2,0,0,COUNTA(UMaster!$C$2:$C$999))</f>
        <v>cp1</v>
      </c>
      <c r="L2" s="12" t="str">
        <f ca="1">OFFSET(UMaster!$D$2,0,0,COUNTA(UMaster!$D$2:$D$999))</f>
        <v>psp1</v>
      </c>
    </row>
    <row r="3" spans="1:14">
      <c r="A3" s="12" t="str">
        <f t="array" aca="1" ref="A3" ca="1">INDEX(DstCode,MATCH(0,COUNTIF($A$1:A2,DstCode),0))</f>
        <v>BBBBB</v>
      </c>
      <c r="B3" s="12" t="str">
        <f t="array" ref="B3">INDEX($F$2:$F$50,MATCH(0,COUNTIF($B$1:B2,$F$2:$F$50),0))</f>
        <v>bb2</v>
      </c>
      <c r="C3" s="12" t="str">
        <f t="array" ref="C3">INDEX($G$2:$G$50,MATCH(0,COUNTIF($C$1:C2,$G$2:$G$50),0))</f>
        <v>bcp2</v>
      </c>
      <c r="D3" s="12" t="str">
        <f t="array" ref="D3">INDEX($H$2:$H$50,MATCH(0,COUNTIF($D$1:D2,$H$2:$H$50),0))</f>
        <v>psp10</v>
      </c>
      <c r="E3" t="str">
        <f>UMDataFilter!E6</f>
        <v>bcp1</v>
      </c>
      <c r="F3" t="str">
        <f t="array" ref="F3">INDEX(UMaster!$B$2:$B$1000,SMALL(IF((UMaster!$A$2:$A$1000=$E$1),ROW(UMaster!$A$2:$A$1000)-1),ROW(F2)))</f>
        <v>bb1</v>
      </c>
      <c r="G3" t="str">
        <f t="array" ref="G3">INDEX(UMaster!$C$2:$C$1000,SMALL(IF(((UMaster!$A$2:$A$1000=$E$1)+(UMaster!$B$2:$B$1000=$E$2))&gt;1,ROW(UMaster!$A$2:$A$1000)-1),ROW(G2)))</f>
        <v>bcp1</v>
      </c>
      <c r="H3" t="str">
        <f t="array" ref="H3">INDEX(UMaster!$D$2:$D$1000,SMALL(IF(((UMaster!$A$2:$A$1000=$E$1)+(UMaster!$B$2:$B$1000=$E$2)+(UMaster!$C$2:$C$1000=$E$3))&gt;2,ROW(UMaster!$A$2:$A$1000)-1),ROW(G2)))</f>
        <v>psp10</v>
      </c>
      <c r="I3" s="13" t="s">
        <v>57</v>
      </c>
      <c r="J3" s="13" t="s">
        <v>58</v>
      </c>
      <c r="K3" s="13" t="s">
        <v>59</v>
      </c>
      <c r="L3" s="13" t="s">
        <v>60</v>
      </c>
      <c r="N3" t="s">
        <v>51</v>
      </c>
    </row>
    <row r="4" spans="1:14">
      <c r="A4" s="12" t="str">
        <f t="array" aca="1" ref="A4" ca="1">INDEX(DstCode,MATCH(0,COUNTIF($A$1:A3,DstCode),0))</f>
        <v>CCCCC</v>
      </c>
      <c r="B4" s="12" t="e">
        <f t="array" ref="B4">INDEX($F$2:$F$50,MATCH(0,COUNTIF($B$1:B3,$F$2:$F$50),0))</f>
        <v>#NUM!</v>
      </c>
      <c r="C4" s="12" t="e">
        <f t="array" ref="C4">INDEX($G$2:$G$50,MATCH(0,COUNTIF($C$1:C3,$G$2:$G$50),0))</f>
        <v>#NUM!</v>
      </c>
      <c r="D4" s="12" t="e">
        <f t="array" ref="D4">INDEX($H$2:$H$50,MATCH(0,COUNTIF($D$1:D3,$H$2:$H$50),0))</f>
        <v>#NUM!</v>
      </c>
      <c r="E4" t="str">
        <f>UMDataFilter!E8</f>
        <v>psp9</v>
      </c>
      <c r="F4" t="str">
        <f t="array" ref="F4">INDEX(UMaster!$B$2:$B$1000,SMALL(IF((UMaster!$A$2:$A$1000=$E$1),ROW(UMaster!$A$2:$A$1000)-1),ROW(F3)))</f>
        <v>bb1</v>
      </c>
      <c r="G4" t="str">
        <f t="array" ref="G4">INDEX(UMaster!$C$2:$C$1000,SMALL(IF(((UMaster!$A$2:$A$1000=$E$1)+(UMaster!$B$2:$B$1000=$E$2))&gt;1,ROW(UMaster!$A$2:$A$1000)-1),ROW(G3)))</f>
        <v>bcp2</v>
      </c>
      <c r="H4" t="e">
        <f t="array" ref="H4">INDEX(UMaster!$D$2:$D$1000,SMALL(IF(((UMaster!$A$2:$A$1000=$E$1)+(UMaster!$B$2:$B$1000=$E$2)+(UMaster!$C$2:$C$1000=$E$3))&gt;2,ROW(UMaster!$A$2:$A$1000)-1),ROW(G3)))</f>
        <v>#NUM!</v>
      </c>
      <c r="I4" s="12" t="str">
        <f ca="1">OFFSET(unique!$A$2, 0, 0, COUNT(IF(unique!$A$2:$A$1000="", "", 1)), 1)</f>
        <v>AAAAA</v>
      </c>
      <c r="J4" s="12" t="e">
        <f ca="1">OFFSET(unique!$B$2, 0, 0, COUNT(IF(unique!$B$2:$B$1000="", "", 1)), 1)</f>
        <v>#REF!</v>
      </c>
      <c r="K4" s="12" t="e">
        <f ca="1">OFFSET(unique!$C$2, 0, 0, COUNT(IF(unique!$C$2:$C$1000="", "", 1)), 1)</f>
        <v>#REF!</v>
      </c>
      <c r="L4" s="12" t="e">
        <f ca="1">OFFSET(unique!$D$2, 0, 0, COUNT(IF(unique!$D$2:$D$1000="", "", 1)), 1)</f>
        <v>#REF!</v>
      </c>
    </row>
    <row r="5" spans="1:14">
      <c r="A5" s="12" t="e">
        <f t="array" aca="1" ref="A5" ca="1">INDEX(DstCode,MATCH(0,COUNTIF($A$1:A4,DstCode),0))</f>
        <v>#N/A</v>
      </c>
      <c r="B5" s="12" t="e">
        <f t="array" ref="B5">INDEX($F$2:$F$50,MATCH(0,COUNTIF($B$1:B4,$F$2:$F$50),0))</f>
        <v>#N/A</v>
      </c>
      <c r="C5" s="12" t="e">
        <f t="array" ref="C5">INDEX($G$2:$G$50,MATCH(0,COUNTIF($C$1:C4,$G$2:$G$50),0))</f>
        <v>#N/A</v>
      </c>
      <c r="D5" s="12" t="e">
        <f t="array" ref="D5">INDEX($H$2:$H$50,MATCH(0,COUNTIF($D$1:D4,$H$2:$H$50),0))</f>
        <v>#N/A</v>
      </c>
      <c r="F5" t="str">
        <f t="array" ref="F5">INDEX(UMaster!$B$2:$B$1000,SMALL(IF((UMaster!$A$2:$A$1000=$E$1),ROW(UMaster!$A$2:$A$1000)-1),ROW(F4)))</f>
        <v>bb1</v>
      </c>
      <c r="G5" t="str">
        <f t="array" ref="G5">INDEX(UMaster!$C$2:$C$1000,SMALL(IF(((UMaster!$A$2:$A$1000=$E$1)+(UMaster!$B$2:$B$1000=$E$2))&gt;1,ROW(UMaster!$A$2:$A$1000)-1),ROW(G4)))</f>
        <v>bcp2</v>
      </c>
      <c r="H5" t="e">
        <f t="array" ref="H5">INDEX(UMaster!$D$2:$D$1000,SMALL(IF(((UMaster!$A$2:$A$1000=$E$1)+(UMaster!$B$2:$B$1000=$E$2)+(UMaster!$C$2:$C$1000=$E$3))&gt;2,ROW(UMaster!$A$2:$A$1000)-1),ROW(G4)))</f>
        <v>#NUM!</v>
      </c>
    </row>
    <row r="6" spans="1:14">
      <c r="A6" s="12" t="e">
        <f t="array" aca="1" ref="A6" ca="1">INDEX(DstCode,MATCH(0,COUNTIF($A$1:A5,DstCode),0))</f>
        <v>#N/A</v>
      </c>
      <c r="B6" s="12" t="e">
        <f t="array" ref="B6">INDEX($F$2:$F$50,MATCH(0,COUNTIF($B$1:B5,$F$2:$F$50),0))</f>
        <v>#N/A</v>
      </c>
      <c r="C6" s="12" t="e">
        <f t="array" ref="C6">INDEX($G$2:$G$50,MATCH(0,COUNTIF($C$1:C5,$G$2:$G$50),0))</f>
        <v>#N/A</v>
      </c>
      <c r="D6" s="12" t="e">
        <f t="array" ref="D6">INDEX($H$2:$H$50,MATCH(0,COUNTIF($D$1:D5,$H$2:$H$50),0))</f>
        <v>#N/A</v>
      </c>
      <c r="F6" t="str">
        <f t="array" ref="F6">INDEX(UMaster!$B$2:$B$1000,SMALL(IF((UMaster!$A$2:$A$1000=$E$1),ROW(UMaster!$A$2:$A$1000)-1),ROW(F5)))</f>
        <v>bb2</v>
      </c>
      <c r="G6" t="e">
        <f t="array" ref="G6">INDEX(UMaster!$C$2:$C$1000,SMALL(IF(((UMaster!$A$2:$A$1000=$E$1)+(UMaster!$B$2:$B$1000=$E$2))&gt;1,ROW(UMaster!$A$2:$A$1000)-1),ROW(G5)))</f>
        <v>#NUM!</v>
      </c>
      <c r="H6" t="e">
        <f t="array" ref="H6">INDEX(UMaster!$D$2:$D$1000,SMALL(IF(((UMaster!$A$2:$A$1000=$E$1)+(UMaster!$B$2:$B$1000=$E$2)+(UMaster!$C$2:$C$1000=$E$3))&gt;2,ROW(UMaster!$A$2:$A$1000)-1),ROW(G5)))</f>
        <v>#NUM!</v>
      </c>
    </row>
    <row r="7" spans="1:14">
      <c r="A7" s="12" t="e">
        <f t="array" aca="1" ref="A7" ca="1">INDEX(DstCode,MATCH(0,COUNTIF($A$1:A6,DstCode),0))</f>
        <v>#N/A</v>
      </c>
      <c r="B7" s="12" t="e">
        <f t="array" ref="B7">INDEX($F$2:$F$50,MATCH(0,COUNTIF($B$1:B6,$F$2:$F$50),0))</f>
        <v>#N/A</v>
      </c>
      <c r="C7" s="12" t="e">
        <f t="array" ref="C7">INDEX($G$2:$G$50,MATCH(0,COUNTIF($C$1:C6,$G$2:$G$50),0))</f>
        <v>#N/A</v>
      </c>
      <c r="D7" s="12" t="e">
        <f t="array" ref="D7">INDEX($H$2:$H$50,MATCH(0,COUNTIF($D$1:D6,$H$2:$H$50),0))</f>
        <v>#N/A</v>
      </c>
      <c r="F7" t="str">
        <f t="array" ref="F7">INDEX(UMaster!$B$2:$B$1000,SMALL(IF((UMaster!$A$2:$A$1000=$E$1),ROW(UMaster!$A$2:$A$1000)-1),ROW(F6)))</f>
        <v>bb2</v>
      </c>
      <c r="G7" t="e">
        <f t="array" ref="G7">INDEX(UMaster!$C$2:$C$1000,SMALL(IF(((UMaster!$A$2:$A$1000=$E$1)+(UMaster!$B$2:$B$1000=$E$2))&gt;1,ROW(UMaster!$A$2:$A$1000)-1),ROW(G6)))</f>
        <v>#NUM!</v>
      </c>
      <c r="H7" t="e">
        <f t="array" ref="H7">INDEX(UMaster!$D$2:$D$1000,SMALL(IF(((UMaster!$A$2:$A$1000=$E$1)+(UMaster!$B$2:$B$1000=$E$2)+(UMaster!$C$2:$C$1000=$E$3))&gt;2,ROW(UMaster!$A$2:$A$1000)-1),ROW(G6)))</f>
        <v>#NUM!</v>
      </c>
    </row>
    <row r="8" spans="1:14">
      <c r="A8" s="12" t="e">
        <f t="array" aca="1" ref="A8" ca="1">INDEX(DstCode,MATCH(0,COUNTIF($A$1:A7,DstCode),0))</f>
        <v>#N/A</v>
      </c>
      <c r="B8" s="12" t="e">
        <f t="array" ref="B8">INDEX($F$2:$F$50,MATCH(0,COUNTIF($B$1:B7,$F$2:$F$50),0))</f>
        <v>#N/A</v>
      </c>
      <c r="C8" s="12" t="e">
        <f t="array" ref="C8">INDEX($G$2:$G$50,MATCH(0,COUNTIF($C$1:C7,$G$2:$G$50),0))</f>
        <v>#N/A</v>
      </c>
      <c r="D8" s="12" t="e">
        <f t="array" ref="D8">INDEX($H$2:$H$50,MATCH(0,COUNTIF($D$1:D7,$H$2:$H$50),0))</f>
        <v>#N/A</v>
      </c>
      <c r="F8" t="str">
        <f t="array" ref="F8">INDEX(UMaster!$B$2:$B$1000,SMALL(IF((UMaster!$A$2:$A$1000=$E$1),ROW(UMaster!$A$2:$A$1000)-1),ROW(F7)))</f>
        <v>bb2</v>
      </c>
      <c r="G8" t="e">
        <f t="array" ref="G8">INDEX(UMaster!$C$2:$C$1000,SMALL(IF(((UMaster!$A$2:$A$1000=$E$1)+(UMaster!$B$2:$B$1000=$E$2))&gt;1,ROW(UMaster!$A$2:$A$1000)-1),ROW(G7)))</f>
        <v>#NUM!</v>
      </c>
      <c r="H8" t="e">
        <f t="array" ref="H8">INDEX(UMaster!$D$2:$D$1000,SMALL(IF(((UMaster!$A$2:$A$1000=$E$1)+(UMaster!$B$2:$B$1000=$E$2)+(UMaster!$C$2:$C$1000=$E$3))&gt;2,ROW(UMaster!$A$2:$A$1000)-1),ROW(G7)))</f>
        <v>#NUM!</v>
      </c>
    </row>
    <row r="9" spans="1:14">
      <c r="A9" s="12" t="e">
        <f t="array" aca="1" ref="A9" ca="1">INDEX(DstCode,MATCH(0,COUNTIF($A$1:A8,DstCode),0))</f>
        <v>#N/A</v>
      </c>
      <c r="B9" s="12" t="e">
        <f t="array" ref="B9">INDEX($F$2:$F$50,MATCH(0,COUNTIF($B$1:B8,$F$2:$F$50),0))</f>
        <v>#N/A</v>
      </c>
      <c r="C9" s="12" t="e">
        <f t="array" ref="C9">INDEX($G$2:$G$50,MATCH(0,COUNTIF($C$1:C8,$G$2:$G$50),0))</f>
        <v>#N/A</v>
      </c>
      <c r="D9" s="12" t="e">
        <f t="array" ref="D9">INDEX($H$2:$H$50,MATCH(0,COUNTIF($D$1:D8,$H$2:$H$50),0))</f>
        <v>#N/A</v>
      </c>
      <c r="F9" t="str">
        <f t="array" ref="F9">INDEX(UMaster!$B$2:$B$1000,SMALL(IF((UMaster!$A$2:$A$1000=$E$1),ROW(UMaster!$A$2:$A$1000)-1),ROW(F8)))</f>
        <v>bb2</v>
      </c>
      <c r="G9" t="e">
        <f t="array" ref="G9">INDEX(UMaster!$C$2:$C$1000,SMALL(IF(((UMaster!$A$2:$A$1000=$E$1)+(UMaster!$B$2:$B$1000=$E$2))&gt;1,ROW(UMaster!$A$2:$A$1000)-1),ROW(G8)))</f>
        <v>#NUM!</v>
      </c>
      <c r="H9" t="e">
        <f t="array" ref="H9">INDEX(UMaster!$D$2:$D$1000,SMALL(IF(((UMaster!$A$2:$A$1000=$E$1)+(UMaster!$B$2:$B$1000=$E$2)+(UMaster!$C$2:$C$1000=$E$3))&gt;2,ROW(UMaster!$A$2:$A$1000)-1),ROW(G8)))</f>
        <v>#NUM!</v>
      </c>
    </row>
    <row r="10" spans="1:14">
      <c r="A10" s="12" t="e">
        <f t="array" aca="1" ref="A10" ca="1">INDEX(DstCode,MATCH(0,COUNTIF($A$1:A9,DstCode),0))</f>
        <v>#N/A</v>
      </c>
      <c r="B10" s="12" t="e">
        <f t="array" ref="B10">INDEX($F$2:$F$50,MATCH(0,COUNTIF($B$1:B9,$F$2:$F$50),0))</f>
        <v>#N/A</v>
      </c>
      <c r="C10" s="12" t="e">
        <f t="array" ref="C10">INDEX($G$2:$G$50,MATCH(0,COUNTIF($C$1:C9,$G$2:$G$50),0))</f>
        <v>#N/A</v>
      </c>
      <c r="D10" s="12" t="e">
        <f t="array" ref="D10">INDEX($H$2:$H$50,MATCH(0,COUNTIF($D$1:D9,$H$2:$H$50),0))</f>
        <v>#N/A</v>
      </c>
      <c r="F10" t="str">
        <f t="array" ref="F10">INDEX(UMaster!$B$2:$B$1000,SMALL(IF((UMaster!$A$2:$A$1000=$E$1),ROW(UMaster!$A$2:$A$1000)-1),ROW(F9)))</f>
        <v>bb2</v>
      </c>
      <c r="G10" t="e">
        <f t="array" ref="G10">INDEX(UMaster!$C$2:$C$1000,SMALL(IF(((UMaster!$A$2:$A$1000=$E$1)+(UMaster!$B$2:$B$1000=$E$2))&gt;1,ROW(UMaster!$A$2:$A$1000)-1),ROW(G9)))</f>
        <v>#NUM!</v>
      </c>
      <c r="H10" t="e">
        <f t="array" ref="H10">INDEX(UMaster!$D$2:$D$1000,SMALL(IF(((UMaster!$A$2:$A$1000=$E$1)+(UMaster!$B$2:$B$1000=$E$2)+(UMaster!$C$2:$C$1000=$E$3))&gt;2,ROW(UMaster!$A$2:$A$1000)-1),ROW(G9)))</f>
        <v>#NUM!</v>
      </c>
    </row>
    <row r="11" spans="1:14">
      <c r="A11" s="12" t="e">
        <f t="array" aca="1" ref="A11" ca="1">INDEX(DstCode,MATCH(0,COUNTIF($A$1:A10,DstCode),0))</f>
        <v>#N/A</v>
      </c>
      <c r="B11" s="12" t="e">
        <f t="array" ref="B11">INDEX($F$2:$F$50,MATCH(0,COUNTIF($B$1:B10,$F$2:$F$50),0))</f>
        <v>#N/A</v>
      </c>
      <c r="C11" s="12" t="e">
        <f t="array" ref="C11">INDEX($G$2:$G$50,MATCH(0,COUNTIF($C$1:C10,$G$2:$G$50),0))</f>
        <v>#N/A</v>
      </c>
      <c r="D11" s="12" t="e">
        <f t="array" ref="D11">INDEX($H$2:$H$50,MATCH(0,COUNTIF($D$1:D10,$H$2:$H$50),0))</f>
        <v>#N/A</v>
      </c>
      <c r="F11" t="e">
        <f t="array" ref="F11">INDEX(UMaster!$B$2:$B$1000,SMALL(IF((UMaster!$A$2:$A$1000=$E$1),ROW(UMaster!$A$2:$A$1000)-1),ROW(F10)))</f>
        <v>#NUM!</v>
      </c>
      <c r="G11" t="e">
        <f t="array" ref="G11">INDEX(UMaster!$C$2:$C$1000,SMALL(IF(((UMaster!$A$2:$A$1000=$E$1)+(UMaster!$B$2:$B$1000=$E$2))&gt;1,ROW(UMaster!$A$2:$A$1000)-1),ROW(G1000)))</f>
        <v>#NUM!</v>
      </c>
      <c r="H11" t="e">
        <f t="array" ref="H11">INDEX(UMaster!$D$2:$D$1000,SMALL(IF(((UMaster!$A$2:$A$1000=$E$1)+(UMaster!$B$2:$B$1000=$E$2)+(UMaster!$C$2:$C$1000=$E$3))&gt;2,ROW(UMaster!$A$2:$A$1000)-1),ROW(G10)))</f>
        <v>#NUM!</v>
      </c>
    </row>
    <row r="12" spans="1:14">
      <c r="A12" s="12" t="e">
        <f t="array" aca="1" ref="A12" ca="1">INDEX(DstCode,MATCH(0,COUNTIF($A$1:A11,DstCode),0))</f>
        <v>#N/A</v>
      </c>
      <c r="B12" s="12" t="e">
        <f t="array" ref="B12">INDEX($F$2:$F$50,MATCH(0,COUNTIF($B$1:B11,$F$2:$F$50),0))</f>
        <v>#N/A</v>
      </c>
      <c r="C12" s="12" t="e">
        <f t="array" ref="C12">INDEX($G$2:$G$50,MATCH(0,COUNTIF($C$1:C11,$G$2:$G$50),0))</f>
        <v>#N/A</v>
      </c>
      <c r="D12" s="12" t="e">
        <f t="array" ref="D12">INDEX($H$2:$H$50,MATCH(0,COUNTIF($D$1:D11,$H$2:$H$50),0))</f>
        <v>#N/A</v>
      </c>
      <c r="F12" t="e">
        <f t="array" ref="F12">INDEX(UMaster!$B$2:$B$1000,SMALL(IF((UMaster!$A$2:$A$1000=$E$1),ROW(UMaster!$A$2:$A$1000)-1),ROW(F11)))</f>
        <v>#NUM!</v>
      </c>
      <c r="G12" t="e">
        <f t="array" ref="G12">INDEX(UMaster!$C$2:$C$1000,SMALL(IF(((UMaster!$A$2:$A$1000=$E$1)+(UMaster!$B$2:$B$1000=$E$2))&gt;1,ROW(UMaster!$A$2:$A$1000)-1),ROW(G11)))</f>
        <v>#NUM!</v>
      </c>
      <c r="H12" t="e">
        <f t="array" ref="H12">INDEX(UMaster!$D$2:$D$1000,SMALL(IF(((UMaster!$A$2:$A$1000=$E$1)+(UMaster!$B$2:$B$1000=$E$2)+(UMaster!$C$2:$C$1000=$E$3))&gt;2,ROW(UMaster!$A$2:$A$1000)-1),ROW(G11)))</f>
        <v>#NUM!</v>
      </c>
    </row>
    <row r="13" spans="1:14">
      <c r="A13" s="12" t="e">
        <f t="array" aca="1" ref="A13" ca="1">INDEX(DstCode,MATCH(0,COUNTIF($A$1:A12,DstCode),0))</f>
        <v>#N/A</v>
      </c>
      <c r="B13" s="12" t="e">
        <f t="array" ref="B13">INDEX($F$2:$F$50,MATCH(0,COUNTIF($B$1:B12,$F$2:$F$50),0))</f>
        <v>#N/A</v>
      </c>
      <c r="C13" s="12" t="e">
        <f t="array" ref="C13">INDEX($G$2:$G$50,MATCH(0,COUNTIF($C$1:C12,$G$2:$G$50),0))</f>
        <v>#N/A</v>
      </c>
      <c r="D13" s="12" t="e">
        <f t="array" ref="D13">INDEX($H$2:$H$50,MATCH(0,COUNTIF($D$1:D12,$H$2:$H$50),0))</f>
        <v>#N/A</v>
      </c>
      <c r="F13" t="e">
        <f t="array" ref="F13">INDEX(UMaster!$B$2:$B$1000,SMALL(IF((UMaster!$A$2:$A$1000=$E$1),ROW(UMaster!$A$2:$A$1000)-1),ROW(F12)))</f>
        <v>#NUM!</v>
      </c>
      <c r="G13" t="e">
        <f t="array" ref="G13">INDEX(UMaster!$C$2:$C$1000,SMALL(IF(((UMaster!$A$2:$A$1000=$E$1)+(UMaster!$B$2:$B$1000=$E$2))&gt;1,ROW(UMaster!$A$2:$A$1000)-1),ROW(G12)))</f>
        <v>#NUM!</v>
      </c>
      <c r="H13" t="e">
        <f t="array" ref="H13">INDEX(UMaster!$D$2:$D$1000,SMALL(IF(((UMaster!$A$2:$A$1000=$E$1)+(UMaster!$B$2:$B$1000=$E$2)+(UMaster!$C$2:$C$1000=$E$3))&gt;2,ROW(UMaster!$A$2:$A$1000)-1),ROW(G12)))</f>
        <v>#NUM!</v>
      </c>
    </row>
    <row r="14" spans="1:14">
      <c r="A14" s="12" t="e">
        <f t="array" aca="1" ref="A14" ca="1">INDEX(DstCode,MATCH(0,COUNTIF($A$1:A13,DstCode),0))</f>
        <v>#N/A</v>
      </c>
      <c r="B14" s="12" t="e">
        <f t="array" ref="B14">INDEX($F$2:$F$50,MATCH(0,COUNTIF($B$1:B13,$F$2:$F$50),0))</f>
        <v>#N/A</v>
      </c>
      <c r="C14" s="12" t="e">
        <f t="array" ref="C14">INDEX($G$2:$G$50,MATCH(0,COUNTIF($C$1:C13,$G$2:$G$50),0))</f>
        <v>#N/A</v>
      </c>
      <c r="D14" s="12" t="e">
        <f t="array" ref="D14">INDEX($H$2:$H$50,MATCH(0,COUNTIF($D$1:D13,$H$2:$H$50),0))</f>
        <v>#N/A</v>
      </c>
      <c r="F14" t="e">
        <f t="array" ref="F14">INDEX(UMaster!$B$2:$B$1000,SMALL(IF((UMaster!$A$2:$A$1000=$E$1),ROW(UMaster!$A$2:$A$1000)-1),ROW(F13)))</f>
        <v>#NUM!</v>
      </c>
      <c r="G14" t="e">
        <f t="array" ref="G14">INDEX(UMaster!$C$2:$C$1000,SMALL(IF(((UMaster!$A$2:$A$1000=$E$1)+(UMaster!$B$2:$B$1000=$E$2))&gt;1,ROW(UMaster!$A$2:$A$1000)-1),ROW(G13)))</f>
        <v>#NUM!</v>
      </c>
      <c r="H14" t="e">
        <f t="array" ref="H14">INDEX(UMaster!$D$2:$D$1000,SMALL(IF(((UMaster!$A$2:$A$1000=$E$1)+(UMaster!$B$2:$B$1000=$E$2)+(UMaster!$C$2:$C$1000=$E$3))&gt;2,ROW(UMaster!$A$2:$A$1000)-1),ROW(G13)))</f>
        <v>#NUM!</v>
      </c>
    </row>
    <row r="15" spans="1:14">
      <c r="A15" s="12" t="e">
        <f t="array" aca="1" ref="A15" ca="1">INDEX(DstCode,MATCH(0,COUNTIF($A$1:A14,DstCode),0))</f>
        <v>#N/A</v>
      </c>
      <c r="B15" s="12" t="e">
        <f t="array" ref="B15">INDEX($F$2:$F$50,MATCH(0,COUNTIF($B$1:B14,$F$2:$F$50),0))</f>
        <v>#N/A</v>
      </c>
      <c r="C15" s="12" t="e">
        <f t="array" ref="C15">INDEX($G$2:$G$50,MATCH(0,COUNTIF($C$1:C14,$G$2:$G$50),0))</f>
        <v>#N/A</v>
      </c>
      <c r="D15" s="12" t="e">
        <f t="array" ref="D15">INDEX($H$2:$H$50,MATCH(0,COUNTIF($D$1:D14,$H$2:$H$50),0))</f>
        <v>#N/A</v>
      </c>
      <c r="F15" t="e">
        <f t="array" ref="F15">INDEX(UMaster!$B$2:$B$1000,SMALL(IF((UMaster!$A$2:$A$1000=$E$1),ROW(UMaster!$A$2:$A$1000)-1),ROW(F14)))</f>
        <v>#NUM!</v>
      </c>
      <c r="G15" t="e">
        <f t="array" ref="G15">INDEX(UMaster!$C$2:$C$1000,SMALL(IF(((UMaster!$A$2:$A$1000=$E$1)+(UMaster!$B$2:$B$1000=$E$2))&gt;1,ROW(UMaster!$A$2:$A$1000)-1),ROW(G14)))</f>
        <v>#NUM!</v>
      </c>
      <c r="H15" t="e">
        <f t="array" ref="H15">INDEX(UMaster!$D$2:$D$1000,SMALL(IF(((UMaster!$A$2:$A$1000=$E$1)+(UMaster!$B$2:$B$1000=$E$2)+(UMaster!$C$2:$C$1000=$E$3))&gt;2,ROW(UMaster!$A$2:$A$1000)-1),ROW(G14)))</f>
        <v>#NUM!</v>
      </c>
    </row>
    <row r="16" spans="1:14">
      <c r="A16" s="12" t="e">
        <f t="array" aca="1" ref="A16" ca="1">INDEX(DstCode,MATCH(0,COUNTIF($A$1:A15,DstCode),0))</f>
        <v>#N/A</v>
      </c>
      <c r="B16" s="12" t="e">
        <f t="array" ref="B16">INDEX($F$2:$F$50,MATCH(0,COUNTIF($B$1:B15,$F$2:$F$50),0))</f>
        <v>#N/A</v>
      </c>
      <c r="C16" s="12" t="e">
        <f t="array" ref="C16">INDEX($G$2:$G$50,MATCH(0,COUNTIF($C$1:C15,$G$2:$G$50),0))</f>
        <v>#N/A</v>
      </c>
      <c r="D16" s="12" t="e">
        <f t="array" ref="D16">INDEX($H$2:$H$50,MATCH(0,COUNTIF($D$1:D15,$H$2:$H$50),0))</f>
        <v>#N/A</v>
      </c>
      <c r="F16" t="e">
        <f t="array" ref="F16">INDEX(UMaster!$B$2:$B$1000,SMALL(IF((UMaster!$A$2:$A$1000=$E$1),ROW(UMaster!$A$2:$A$1000)-1),ROW(F15)))</f>
        <v>#NUM!</v>
      </c>
      <c r="G16" t="e">
        <f t="array" ref="G16">INDEX(UMaster!$C$2:$C$1000,SMALL(IF(((UMaster!$A$2:$A$1000=$E$1)+(UMaster!$B$2:$B$1000=$E$2))&gt;1,ROW(UMaster!$A$2:$A$1000)-1),ROW(G15)))</f>
        <v>#NUM!</v>
      </c>
      <c r="H16" t="e">
        <f t="array" ref="H16">INDEX(UMaster!$D$2:$D$1000,SMALL(IF(((UMaster!$A$2:$A$1000=$E$1)+(UMaster!$B$2:$B$1000=$E$2)+(UMaster!$C$2:$C$1000=$E$3))&gt;2,ROW(UMaster!$A$2:$A$1000)-1),ROW(G15)))</f>
        <v>#NUM!</v>
      </c>
    </row>
    <row r="17" spans="1:8">
      <c r="A17" s="12" t="e">
        <f t="array" aca="1" ref="A17" ca="1">INDEX(DstCode,MATCH(0,COUNTIF($A$1:A16,DstCode),0))</f>
        <v>#N/A</v>
      </c>
      <c r="B17" s="12" t="e">
        <f t="array" ref="B17">INDEX($F$2:$F$50,MATCH(0,COUNTIF($B$1:B16,$F$2:$F$50),0))</f>
        <v>#N/A</v>
      </c>
      <c r="C17" s="12" t="e">
        <f t="array" ref="C17">INDEX($G$2:$G$50,MATCH(0,COUNTIF($C$1:C16,$G$2:$G$50),0))</f>
        <v>#N/A</v>
      </c>
      <c r="D17" s="12" t="e">
        <f t="array" ref="D17">INDEX($H$2:$H$50,MATCH(0,COUNTIF($D$1:D16,$H$2:$H$50),0))</f>
        <v>#N/A</v>
      </c>
      <c r="F17" t="e">
        <f t="array" ref="F17">INDEX(UMaster!$B$2:$B$1000,SMALL(IF((UMaster!$A$2:$A$1000=$E$1),ROW(UMaster!$A$2:$A$1000)-1),ROW(F16)))</f>
        <v>#NUM!</v>
      </c>
      <c r="G17" t="e">
        <f t="array" ref="G17">INDEX(UMaster!$C$2:$C$1000,SMALL(IF(((UMaster!$A$2:$A$1000=$E$1)+(UMaster!$B$2:$B$1000=$E$2))&gt;1,ROW(UMaster!$A$2:$A$1000)-1),ROW(G16)))</f>
        <v>#NUM!</v>
      </c>
      <c r="H17" t="e">
        <f t="array" ref="H17">INDEX(UMaster!$D$2:$D$1000,SMALL(IF(((UMaster!$A$2:$A$1000=$E$1)+(UMaster!$B$2:$B$1000=$E$2)+(UMaster!$C$2:$C$1000=$E$3))&gt;2,ROW(UMaster!$A$2:$A$1000)-1),ROW(G16)))</f>
        <v>#NUM!</v>
      </c>
    </row>
    <row r="18" spans="1:8">
      <c r="A18" s="12" t="e">
        <f t="array" aca="1" ref="A18" ca="1">INDEX(DstCode,MATCH(0,COUNTIF($A$1:A17,DstCode),0))</f>
        <v>#N/A</v>
      </c>
      <c r="B18" s="12" t="e">
        <f t="array" ref="B18">INDEX($F$2:$F$50,MATCH(0,COUNTIF($B$1:B17,$F$2:$F$50),0))</f>
        <v>#N/A</v>
      </c>
      <c r="C18" s="12" t="e">
        <f t="array" ref="C18">INDEX($G$2:$G$50,MATCH(0,COUNTIF($C$1:C17,$G$2:$G$50),0))</f>
        <v>#N/A</v>
      </c>
      <c r="D18" s="12" t="e">
        <f t="array" ref="D18">INDEX($H$2:$H$50,MATCH(0,COUNTIF($D$1:D17,$H$2:$H$50),0))</f>
        <v>#N/A</v>
      </c>
      <c r="F18" t="e">
        <f t="array" ref="F18">INDEX(UMaster!$B$2:$B$1000,SMALL(IF((UMaster!$A$2:$A$1000=$E$1),ROW(UMaster!$A$2:$A$1000)-1),ROW(F17)))</f>
        <v>#NUM!</v>
      </c>
      <c r="G18" t="e">
        <f t="array" ref="G18">INDEX(UMaster!$C$2:$C$1000,SMALL(IF(((UMaster!$A$2:$A$1000=$E$1)+(UMaster!$B$2:$B$1000=$E$2))&gt;1,ROW(UMaster!$A$2:$A$1000)-1),ROW(G17)))</f>
        <v>#NUM!</v>
      </c>
      <c r="H18" t="e">
        <f t="array" ref="H18">INDEX(UMaster!$D$2:$D$1000,SMALL(IF(((UMaster!$A$2:$A$1000=$E$1)+(UMaster!$B$2:$B$1000=$E$2)+(UMaster!$C$2:$C$1000=$E$3))&gt;2,ROW(UMaster!$A$2:$A$1000)-1),ROW(G17)))</f>
        <v>#NUM!</v>
      </c>
    </row>
    <row r="19" spans="1:8">
      <c r="A19" s="12" t="e">
        <f t="array" aca="1" ref="A19" ca="1">INDEX(DstCode,MATCH(0,COUNTIF($A$1:A18,DstCode),0))</f>
        <v>#N/A</v>
      </c>
      <c r="B19" s="12" t="e">
        <f t="array" ref="B19">INDEX($F$2:$F$50,MATCH(0,COUNTIF($B$1:B18,$F$2:$F$50),0))</f>
        <v>#N/A</v>
      </c>
      <c r="C19" s="12" t="e">
        <f t="array" ref="C19">INDEX($G$2:$G$50,MATCH(0,COUNTIF($C$1:C18,$G$2:$G$50),0))</f>
        <v>#N/A</v>
      </c>
      <c r="D19" s="12" t="e">
        <f t="array" ref="D19">INDEX($H$2:$H$50,MATCH(0,COUNTIF($D$1:D18,$H$2:$H$50),0))</f>
        <v>#N/A</v>
      </c>
      <c r="F19" t="e">
        <f t="array" ref="F19">INDEX(UMaster!$B$2:$B$1000,SMALL(IF((UMaster!$A$2:$A$1000=$E$1),ROW(UMaster!$A$2:$A$1000)-1),ROW(F18)))</f>
        <v>#NUM!</v>
      </c>
      <c r="G19" t="e">
        <f t="array" ref="G19">INDEX(UMaster!$C$2:$C$1000,SMALL(IF(((UMaster!$A$2:$A$1000=$E$1)+(UMaster!$B$2:$B$1000=$E$2))&gt;1,ROW(UMaster!$A$2:$A$1000)-1),ROW(G18)))</f>
        <v>#NUM!</v>
      </c>
      <c r="H19" t="e">
        <f t="array" ref="H19">INDEX(UMaster!$D$2:$D$1000,SMALL(IF(((UMaster!$A$2:$A$1000=$E$1)+(UMaster!$B$2:$B$1000=$E$2)+(UMaster!$C$2:$C$1000=$E$3))&gt;2,ROW(UMaster!$A$2:$A$1000)-1),ROW(G18)))</f>
        <v>#NUM!</v>
      </c>
    </row>
    <row r="20" spans="1:8">
      <c r="A20" s="12" t="e">
        <f t="array" aca="1" ref="A20" ca="1">INDEX(DstCode,MATCH(0,COUNTIF($A$1:A19,DstCode),0))</f>
        <v>#N/A</v>
      </c>
      <c r="B20" s="12" t="e">
        <f t="array" ref="B20">INDEX($F$2:$F$50,MATCH(0,COUNTIF($B$1:B19,$F$2:$F$50),0))</f>
        <v>#N/A</v>
      </c>
      <c r="C20" s="12" t="e">
        <f t="array" ref="C20">INDEX($G$2:$G$50,MATCH(0,COUNTIF($C$1:C19,$G$2:$G$50),0))</f>
        <v>#N/A</v>
      </c>
      <c r="D20" s="12" t="e">
        <f t="array" ref="D20">INDEX($H$2:$H$50,MATCH(0,COUNTIF($D$1:D19,$H$2:$H$50),0))</f>
        <v>#N/A</v>
      </c>
      <c r="F20" t="e">
        <f t="array" ref="F20">INDEX(UMaster!$B$2:$B$1000,SMALL(IF((UMaster!$A$2:$A$1000=$E$1),ROW(UMaster!$A$2:$A$1000)-1),ROW(F19)))</f>
        <v>#NUM!</v>
      </c>
      <c r="G20" t="e">
        <f t="array" ref="G20">INDEX(UMaster!$C$2:$C$1000,SMALL(IF(((UMaster!$A$2:$A$1000=$E$1)+(UMaster!$B$2:$B$1000=$E$2))&gt;1,ROW(UMaster!$A$2:$A$1000)-1),ROW(G19)))</f>
        <v>#NUM!</v>
      </c>
      <c r="H20" t="e">
        <f t="array" ref="H20">INDEX(UMaster!$D$2:$D$1000,SMALL(IF(((UMaster!$A$2:$A$1000=$E$1)+(UMaster!$B$2:$B$1000=$E$2)+(UMaster!$C$2:$C$1000=$E$3))&gt;2,ROW(UMaster!$A$2:$A$1000)-1),ROW(G19)))</f>
        <v>#NUM!</v>
      </c>
    </row>
    <row r="21" spans="1:8">
      <c r="A21" s="12" t="e">
        <f t="array" aca="1" ref="A21" ca="1">INDEX(DstCode,MATCH(0,COUNTIF($A$1:A20,DstCode),0))</f>
        <v>#N/A</v>
      </c>
      <c r="B21" s="12" t="e">
        <f t="array" ref="B21">INDEX($F$2:$F$50,MATCH(0,COUNTIF($B$1:B20,$F$2:$F$50),0))</f>
        <v>#N/A</v>
      </c>
      <c r="C21" s="12" t="e">
        <f t="array" ref="C21">INDEX($G$2:$G$50,MATCH(0,COUNTIF($C$1:C20,$G$2:$G$50),0))</f>
        <v>#N/A</v>
      </c>
      <c r="D21" s="12" t="e">
        <f t="array" ref="D21">INDEX($H$2:$H$50,MATCH(0,COUNTIF($D$1:D20,$H$2:$H$50),0))</f>
        <v>#N/A</v>
      </c>
      <c r="F21" t="e">
        <f t="array" ref="F21">INDEX(UMaster!$B$2:$B$1000,SMALL(IF((UMaster!$A$2:$A$1000=$E$1),ROW(UMaster!$A$2:$A$1000)-1),ROW(F20)))</f>
        <v>#NUM!</v>
      </c>
      <c r="G21" t="e">
        <f t="array" ref="G21">INDEX(UMaster!$C$2:$C$1000,SMALL(IF(((UMaster!$A$2:$A$1000=$E$1)+(UMaster!$B$2:$B$1000=$E$2))&gt;1,ROW(UMaster!$A$2:$A$1000)-1),ROW(G20)))</f>
        <v>#NUM!</v>
      </c>
      <c r="H21" t="e">
        <f t="array" ref="H21">INDEX(UMaster!$D$2:$D$1000,SMALL(IF(((UMaster!$A$2:$A$1000=$E$1)+(UMaster!$B$2:$B$1000=$E$2)+(UMaster!$C$2:$C$1000=$E$3))&gt;2,ROW(UMaster!$A$2:$A$1000)-1),ROW(G20)))</f>
        <v>#NUM!</v>
      </c>
    </row>
    <row r="22" spans="1:8">
      <c r="A22" s="12" t="e">
        <f t="array" aca="1" ref="A22" ca="1">INDEX(DstCode,MATCH(0,COUNTIF($A$1:A21,DstCode),0))</f>
        <v>#N/A</v>
      </c>
      <c r="B22" s="12" t="e">
        <f t="array" ref="B22">INDEX($F$2:$F$50,MATCH(0,COUNTIF($B$1:B21,$F$2:$F$50),0))</f>
        <v>#N/A</v>
      </c>
      <c r="C22" s="12" t="e">
        <f t="array" ref="C22">INDEX($G$2:$G$50,MATCH(0,COUNTIF($C$1:C21,$G$2:$G$50),0))</f>
        <v>#N/A</v>
      </c>
      <c r="D22" s="12" t="e">
        <f t="array" ref="D22">INDEX($H$2:$H$50,MATCH(0,COUNTIF($D$1:D21,$H$2:$H$50),0))</f>
        <v>#N/A</v>
      </c>
      <c r="F22" t="e">
        <f t="array" ref="F22">INDEX(UMaster!$B$2:$B$1000,SMALL(IF((UMaster!$A$2:$A$1000=$E$1),ROW(UMaster!$A$2:$A$1000)-1),ROW(F21)))</f>
        <v>#NUM!</v>
      </c>
      <c r="G22" t="e">
        <f t="array" ref="G22">INDEX(UMaster!$C$2:$C$1000,SMALL(IF(((UMaster!$A$2:$A$1000=$E$1)+(UMaster!$B$2:$B$1000=$E$2))&gt;1,ROW(UMaster!$A$2:$A$1000)-1),ROW(G21)))</f>
        <v>#NUM!</v>
      </c>
      <c r="H22" t="e">
        <f t="array" ref="H22">INDEX(UMaster!$D$2:$D$1000,SMALL(IF(((UMaster!$A$2:$A$1000=$E$1)+(UMaster!$B$2:$B$1000=$E$2)+(UMaster!$C$2:$C$1000=$E$3))&gt;2,ROW(UMaster!$A$2:$A$1000)-1),ROW(G21)))</f>
        <v>#NUM!</v>
      </c>
    </row>
    <row r="23" spans="1:8">
      <c r="A23" s="12" t="e">
        <f t="array" aca="1" ref="A23" ca="1">INDEX(DstCode,MATCH(0,COUNTIF($A$1:A22,DstCode),0))</f>
        <v>#N/A</v>
      </c>
      <c r="B23" s="12" t="e">
        <f t="array" ref="B23">INDEX($F$2:$F$50,MATCH(0,COUNTIF($B$1:B22,$F$2:$F$50),0))</f>
        <v>#N/A</v>
      </c>
      <c r="C23" s="12" t="e">
        <f t="array" ref="C23">INDEX($G$2:$G$50,MATCH(0,COUNTIF($C$1:C22,$G$2:$G$50),0))</f>
        <v>#N/A</v>
      </c>
      <c r="D23" s="12" t="e">
        <f t="array" ref="D23">INDEX($H$2:$H$50,MATCH(0,COUNTIF($D$1:D22,$H$2:$H$50),0))</f>
        <v>#N/A</v>
      </c>
      <c r="F23" t="e">
        <f t="array" ref="F23">INDEX(UMaster!$B$2:$B$1000,SMALL(IF((UMaster!$A$2:$A$1000=$E$1),ROW(UMaster!$A$2:$A$1000)-1),ROW(F22)))</f>
        <v>#NUM!</v>
      </c>
      <c r="G23" t="e">
        <f t="array" ref="G23">INDEX(UMaster!$C$2:$C$1000,SMALL(IF(((UMaster!$A$2:$A$1000=$E$1)+(UMaster!$B$2:$B$1000=$E$2))&gt;1,ROW(UMaster!$A$2:$A$1000)-1),ROW(G22)))</f>
        <v>#NUM!</v>
      </c>
      <c r="H23" t="e">
        <f t="array" ref="H23">INDEX(UMaster!$D$2:$D$1000,SMALL(IF(((UMaster!$A$2:$A$1000=$E$1)+(UMaster!$B$2:$B$1000=$E$2)+(UMaster!$C$2:$C$1000=$E$3))&gt;2,ROW(UMaster!$A$2:$A$1000)-1),ROW(G22)))</f>
        <v>#NUM!</v>
      </c>
    </row>
    <row r="24" spans="1:8">
      <c r="A24" s="12" t="e">
        <f t="array" aca="1" ref="A24" ca="1">INDEX(DstCode,MATCH(0,COUNTIF($A$1:A23,DstCode),0))</f>
        <v>#N/A</v>
      </c>
      <c r="B24" s="12" t="e">
        <f t="array" ref="B24">INDEX($F$2:$F$50,MATCH(0,COUNTIF($B$1:B23,$F$2:$F$50),0))</f>
        <v>#N/A</v>
      </c>
      <c r="C24" s="12" t="e">
        <f t="array" ref="C24">INDEX($G$2:$G$50,MATCH(0,COUNTIF($C$1:C23,$G$2:$G$50),0))</f>
        <v>#N/A</v>
      </c>
      <c r="D24" s="12" t="e">
        <f t="array" ref="D24">INDEX($H$2:$H$50,MATCH(0,COUNTIF($D$1:D23,$H$2:$H$50),0))</f>
        <v>#N/A</v>
      </c>
      <c r="F24" t="e">
        <f t="array" ref="F24">INDEX(UMaster!$B$2:$B$1000,SMALL(IF((UMaster!$A$2:$A$1000=$E$1),ROW(UMaster!$A$2:$A$1000)-1),ROW(F23)))</f>
        <v>#NUM!</v>
      </c>
      <c r="G24" t="e">
        <f t="array" ref="G24">INDEX(UMaster!$C$2:$C$1000,SMALL(IF(((UMaster!$A$2:$A$1000=$E$1)+(UMaster!$B$2:$B$1000=$E$2))&gt;1,ROW(UMaster!$A$2:$A$1000)-1),ROW(G23)))</f>
        <v>#NUM!</v>
      </c>
      <c r="H24" t="e">
        <f t="array" ref="H24">INDEX(UMaster!$D$2:$D$1000,SMALL(IF(((UMaster!$A$2:$A$1000=$E$1)+(UMaster!$B$2:$B$1000=$E$2)+(UMaster!$C$2:$C$1000=$E$3))&gt;2,ROW(UMaster!$A$2:$A$1000)-1),ROW(G23)))</f>
        <v>#NUM!</v>
      </c>
    </row>
    <row r="25" spans="1:8">
      <c r="A25" s="12" t="e">
        <f t="array" aca="1" ref="A25" ca="1">INDEX(DstCode,MATCH(0,COUNTIF($A$1:A24,DstCode),0))</f>
        <v>#N/A</v>
      </c>
      <c r="B25" s="12" t="e">
        <f t="array" ref="B25">INDEX($F$2:$F$50,MATCH(0,COUNTIF($B$1:B24,$F$2:$F$50),0))</f>
        <v>#N/A</v>
      </c>
      <c r="C25" s="12" t="e">
        <f t="array" ref="C25">INDEX($G$2:$G$50,MATCH(0,COUNTIF($C$1:C24,$G$2:$G$50),0))</f>
        <v>#N/A</v>
      </c>
      <c r="D25" s="12" t="e">
        <f t="array" ref="D25">INDEX($H$2:$H$50,MATCH(0,COUNTIF($D$1:D24,$H$2:$H$50),0))</f>
        <v>#N/A</v>
      </c>
      <c r="F25" t="e">
        <f t="array" ref="F25">INDEX(UMaster!$B$2:$B$1000,SMALL(IF((UMaster!$A$2:$A$1000=$E$1),ROW(UMaster!$A$2:$A$1000)-1),ROW(F24)))</f>
        <v>#NUM!</v>
      </c>
      <c r="G25" t="e">
        <f t="array" ref="G25">INDEX(UMaster!$C$2:$C$1000,SMALL(IF(((UMaster!$A$2:$A$1000=$E$1)+(UMaster!$B$2:$B$1000=$E$2))&gt;1,ROW(UMaster!$A$2:$A$1000)-1),ROW(G24)))</f>
        <v>#NUM!</v>
      </c>
      <c r="H25" t="e">
        <f t="array" ref="H25">INDEX(UMaster!$D$2:$D$1000,SMALL(IF(((UMaster!$A$2:$A$1000=$E$1)+(UMaster!$B$2:$B$1000=$E$2)+(UMaster!$C$2:$C$1000=$E$3))&gt;2,ROW(UMaster!$A$2:$A$1000)-1),ROW(G24)))</f>
        <v>#NUM!</v>
      </c>
    </row>
    <row r="26" spans="1:8">
      <c r="A26" s="12" t="e">
        <f t="array" aca="1" ref="A26" ca="1">INDEX(DstCode,MATCH(0,COUNTIF($A$1:A25,DstCode),0))</f>
        <v>#N/A</v>
      </c>
      <c r="B26" s="12" t="e">
        <f t="array" ref="B26">INDEX($F$2:$F$50,MATCH(0,COUNTIF($B$1:B25,$F$2:$F$50),0))</f>
        <v>#N/A</v>
      </c>
      <c r="C26" s="12" t="e">
        <f t="array" ref="C26">INDEX($G$2:$G$50,MATCH(0,COUNTIF($C$1:C25,$G$2:$G$50),0))</f>
        <v>#N/A</v>
      </c>
      <c r="D26" s="12" t="e">
        <f t="array" ref="D26">INDEX($H$2:$H$50,MATCH(0,COUNTIF($D$1:D25,$H$2:$H$50),0))</f>
        <v>#N/A</v>
      </c>
      <c r="F26" t="e">
        <f t="array" ref="F26">INDEX(UMaster!$B$2:$B$1000,SMALL(IF((UMaster!$A$2:$A$1000=$E$1),ROW(UMaster!$A$2:$A$1000)-1),ROW(F25)))</f>
        <v>#NUM!</v>
      </c>
      <c r="G26" t="e">
        <f t="array" ref="G26">INDEX(UMaster!$C$2:$C$1000,SMALL(IF(((UMaster!$A$2:$A$1000=$E$1)+(UMaster!$B$2:$B$1000=$E$2))&gt;1,ROW(UMaster!$A$2:$A$1000)-1),ROW(G25)))</f>
        <v>#NUM!</v>
      </c>
      <c r="H26" t="e">
        <f t="array" ref="H26">INDEX(UMaster!$D$2:$D$1000,SMALL(IF(((UMaster!$A$2:$A$1000=$E$1)+(UMaster!$B$2:$B$1000=$E$2)+(UMaster!$C$2:$C$1000=$E$3))&gt;2,ROW(UMaster!$A$2:$A$1000)-1),ROW(G25)))</f>
        <v>#NUM!</v>
      </c>
    </row>
    <row r="27" spans="1:8">
      <c r="A27" s="12" t="e">
        <f t="array" aca="1" ref="A27" ca="1">INDEX(DstCode,MATCH(0,COUNTIF($A$1:A26,DstCode),0))</f>
        <v>#N/A</v>
      </c>
      <c r="B27" s="12" t="e">
        <f t="array" ref="B27">INDEX($F$2:$F$50,MATCH(0,COUNTIF($B$1:B26,$F$2:$F$50),0))</f>
        <v>#N/A</v>
      </c>
      <c r="C27" s="12" t="e">
        <f t="array" ref="C27">INDEX($G$2:$G$50,MATCH(0,COUNTIF($C$1:C26,$G$2:$G$50),0))</f>
        <v>#N/A</v>
      </c>
      <c r="D27" s="12" t="e">
        <f t="array" ref="D27">INDEX($H$2:$H$50,MATCH(0,COUNTIF($D$1:D26,$H$2:$H$50),0))</f>
        <v>#N/A</v>
      </c>
      <c r="F27" t="e">
        <f t="array" ref="F27">INDEX(UMaster!$B$2:$B$1000,SMALL(IF((UMaster!$A$2:$A$1000=$E$1),ROW(UMaster!$A$2:$A$1000)-1),ROW(F26)))</f>
        <v>#NUM!</v>
      </c>
      <c r="G27" t="e">
        <f t="array" ref="G27">INDEX(UMaster!$C$2:$C$1000,SMALL(IF(((UMaster!$A$2:$A$1000=$E$1)+(UMaster!$B$2:$B$1000=$E$2))&gt;1,ROW(UMaster!$A$2:$A$1000)-1),ROW(G26)))</f>
        <v>#NUM!</v>
      </c>
      <c r="H27" t="e">
        <f t="array" ref="H27">INDEX(UMaster!$D$2:$D$1000,SMALL(IF(((UMaster!$A$2:$A$1000=$E$1)+(UMaster!$B$2:$B$1000=$E$2)+(UMaster!$C$2:$C$1000=$E$3))&gt;2,ROW(UMaster!$A$2:$A$1000)-1),ROW(G26)))</f>
        <v>#NUM!</v>
      </c>
    </row>
    <row r="28" spans="1:8">
      <c r="A28" s="12" t="e">
        <f t="array" aca="1" ref="A28" ca="1">INDEX(DstCode,MATCH(0,COUNTIF($A$1:A27,DstCode),0))</f>
        <v>#N/A</v>
      </c>
      <c r="B28" s="12" t="e">
        <f t="array" ref="B28">INDEX($F$2:$F$50,MATCH(0,COUNTIF($B$1:B27,$F$2:$F$50),0))</f>
        <v>#N/A</v>
      </c>
      <c r="C28" s="12" t="e">
        <f t="array" ref="C28">INDEX($G$2:$G$50,MATCH(0,COUNTIF($C$1:C27,$G$2:$G$50),0))</f>
        <v>#N/A</v>
      </c>
      <c r="D28" s="12" t="e">
        <f t="array" ref="D28">INDEX($H$2:$H$50,MATCH(0,COUNTIF($D$1:D27,$H$2:$H$50),0))</f>
        <v>#N/A</v>
      </c>
      <c r="F28" t="e">
        <f t="array" ref="F28">INDEX(UMaster!$B$2:$B$1000,SMALL(IF((UMaster!$A$2:$A$1000=$E$1),ROW(UMaster!$A$2:$A$1000)-1),ROW(F27)))</f>
        <v>#NUM!</v>
      </c>
      <c r="G28" t="e">
        <f t="array" ref="G28">INDEX(UMaster!$C$2:$C$1000,SMALL(IF(((UMaster!$A$2:$A$1000=$E$1)+(UMaster!$B$2:$B$1000=$E$2))&gt;1,ROW(UMaster!$A$2:$A$1000)-1),ROW(G27)))</f>
        <v>#NUM!</v>
      </c>
      <c r="H28" t="e">
        <f t="array" ref="H28">INDEX(UMaster!$D$2:$D$1000,SMALL(IF(((UMaster!$A$2:$A$1000=$E$1)+(UMaster!$B$2:$B$1000=$E$2)+(UMaster!$C$2:$C$1000=$E$3))&gt;2,ROW(UMaster!$A$2:$A$1000)-1),ROW(G27)))</f>
        <v>#NUM!</v>
      </c>
    </row>
    <row r="29" spans="1:8">
      <c r="A29" s="12" t="e">
        <f t="array" aca="1" ref="A29" ca="1">INDEX(DstCode,MATCH(0,COUNTIF($A$1:A28,DstCode),0))</f>
        <v>#N/A</v>
      </c>
      <c r="B29" s="12" t="e">
        <f t="array" ref="B29">INDEX($F$2:$F$50,MATCH(0,COUNTIF($B$1:B28,$F$2:$F$50),0))</f>
        <v>#N/A</v>
      </c>
      <c r="C29" s="12" t="e">
        <f t="array" ref="C29">INDEX($G$2:$G$50,MATCH(0,COUNTIF($C$1:C28,$G$2:$G$50),0))</f>
        <v>#N/A</v>
      </c>
      <c r="D29" s="12" t="e">
        <f t="array" ref="D29">INDEX($H$2:$H$50,MATCH(0,COUNTIF($D$1:D28,$H$2:$H$50),0))</f>
        <v>#N/A</v>
      </c>
      <c r="F29" t="e">
        <f t="array" ref="F29">INDEX(UMaster!$B$2:$B$1000,SMALL(IF((UMaster!$A$2:$A$1000=$E$1),ROW(UMaster!$A$2:$A$1000)-1),ROW(F28)))</f>
        <v>#NUM!</v>
      </c>
      <c r="G29" t="e">
        <f t="array" ref="G29">INDEX(UMaster!$C$2:$C$1000,SMALL(IF(((UMaster!$A$2:$A$1000=$E$1)+(UMaster!$B$2:$B$1000=$E$2))&gt;1,ROW(UMaster!$A$2:$A$1000)-1),ROW(G28)))</f>
        <v>#NUM!</v>
      </c>
      <c r="H29" t="e">
        <f t="array" ref="H29">INDEX(UMaster!$D$2:$D$1000,SMALL(IF(((UMaster!$A$2:$A$1000=$E$1)+(UMaster!$B$2:$B$1000=$E$2)+(UMaster!$C$2:$C$1000=$E$3))&gt;2,ROW(UMaster!$A$2:$A$1000)-1),ROW(G28)))</f>
        <v>#NUM!</v>
      </c>
    </row>
    <row r="30" spans="1:8">
      <c r="A30" s="12" t="e">
        <f t="array" aca="1" ref="A30" ca="1">INDEX(DstCode,MATCH(0,COUNTIF($A$1:A29,DstCode),0))</f>
        <v>#N/A</v>
      </c>
      <c r="B30" s="12" t="e">
        <f t="array" ref="B30">INDEX($F$2:$F$50,MATCH(0,COUNTIF($B$1:B29,$F$2:$F$50),0))</f>
        <v>#N/A</v>
      </c>
      <c r="C30" s="12" t="e">
        <f t="array" ref="C30">INDEX($G$2:$G$50,MATCH(0,COUNTIF($C$1:C29,$G$2:$G$50),0))</f>
        <v>#N/A</v>
      </c>
      <c r="D30" s="12" t="e">
        <f t="array" ref="D30">INDEX($H$2:$H$50,MATCH(0,COUNTIF($D$1:D29,$H$2:$H$50),0))</f>
        <v>#N/A</v>
      </c>
      <c r="F30" t="e">
        <f t="array" ref="F30">INDEX(UMaster!$B$2:$B$1000,SMALL(IF((UMaster!$A$2:$A$1000=$E$1),ROW(UMaster!$A$2:$A$1000)-1),ROW(F29)))</f>
        <v>#NUM!</v>
      </c>
      <c r="G30" t="e">
        <f t="array" ref="G30">INDEX(UMaster!$C$2:$C$1000,SMALL(IF(((UMaster!$A$2:$A$1000=$E$1)+(UMaster!$B$2:$B$1000=$E$2))&gt;1,ROW(UMaster!$A$2:$A$1000)-1),ROW(G29)))</f>
        <v>#NUM!</v>
      </c>
      <c r="H30" t="e">
        <f t="array" ref="H30">INDEX(UMaster!$D$2:$D$1000,SMALL(IF(((UMaster!$A$2:$A$1000=$E$1)+(UMaster!$B$2:$B$1000=$E$2)+(UMaster!$C$2:$C$1000=$E$3))&gt;2,ROW(UMaster!$A$2:$A$1000)-1),ROW(G29)))</f>
        <v>#NUM!</v>
      </c>
    </row>
    <row r="31" spans="1:8">
      <c r="A31" s="12" t="e">
        <f t="array" aca="1" ref="A31" ca="1">INDEX(DstCode,MATCH(0,COUNTIF($A$1:A30,DstCode),0))</f>
        <v>#N/A</v>
      </c>
      <c r="B31" s="12" t="e">
        <f t="array" ref="B31">INDEX($F$2:$F$50,MATCH(0,COUNTIF($B$1:B30,$F$2:$F$50),0))</f>
        <v>#N/A</v>
      </c>
      <c r="C31" s="12" t="e">
        <f t="array" ref="C31">INDEX($G$2:$G$50,MATCH(0,COUNTIF($C$1:C30,$G$2:$G$50),0))</f>
        <v>#N/A</v>
      </c>
      <c r="D31" s="12" t="e">
        <f t="array" ref="D31">INDEX($H$2:$H$50,MATCH(0,COUNTIF($D$1:D30,$H$2:$H$50),0))</f>
        <v>#N/A</v>
      </c>
      <c r="F31" t="e">
        <f t="array" ref="F31">INDEX(UMaster!$B$2:$B$1000,SMALL(IF((UMaster!$A$2:$A$1000=$E$1),ROW(UMaster!$A$2:$A$1000)-1),ROW(F30)))</f>
        <v>#NUM!</v>
      </c>
      <c r="G31" t="e">
        <f t="array" ref="G31">INDEX(UMaster!$C$2:$C$1000,SMALL(IF(((UMaster!$A$2:$A$1000=$E$1)+(UMaster!$B$2:$B$1000=$E$2))&gt;1,ROW(UMaster!$A$2:$A$1000)-1),ROW(G30)))</f>
        <v>#NUM!</v>
      </c>
      <c r="H31" t="e">
        <f t="array" ref="H31">INDEX(UMaster!$D$2:$D$1000,SMALL(IF(((UMaster!$A$2:$A$1000=$E$1)+(UMaster!$B$2:$B$1000=$E$2)+(UMaster!$C$2:$C$1000=$E$3))&gt;2,ROW(UMaster!$A$2:$A$1000)-1),ROW(G30)))</f>
        <v>#NUM!</v>
      </c>
    </row>
    <row r="32" spans="1:8">
      <c r="A32" s="12" t="e">
        <f t="array" aca="1" ref="A32" ca="1">INDEX(DstCode,MATCH(0,COUNTIF($A$1:A31,DstCode),0))</f>
        <v>#N/A</v>
      </c>
      <c r="B32" s="12" t="e">
        <f t="array" ref="B32">INDEX($F$2:$F$50,MATCH(0,COUNTIF($B$1:B31,$F$2:$F$50),0))</f>
        <v>#N/A</v>
      </c>
      <c r="C32" s="12" t="e">
        <f t="array" ref="C32">INDEX($G$2:$G$50,MATCH(0,COUNTIF($C$1:C31,$G$2:$G$50),0))</f>
        <v>#N/A</v>
      </c>
      <c r="D32" s="12" t="e">
        <f t="array" ref="D32">INDEX($H$2:$H$50,MATCH(0,COUNTIF($D$1:D31,$H$2:$H$50),0))</f>
        <v>#N/A</v>
      </c>
      <c r="F32" t="e">
        <f t="array" ref="F32">INDEX(UMaster!$B$2:$B$1000,SMALL(IF((UMaster!$A$2:$A$1000=$E$1),ROW(UMaster!$A$2:$A$1000)-1),ROW(F31)))</f>
        <v>#NUM!</v>
      </c>
      <c r="G32" t="e">
        <f t="array" ref="G32">INDEX(UMaster!$C$2:$C$1000,SMALL(IF(((UMaster!$A$2:$A$1000=$E$1)+(UMaster!$B$2:$B$1000=$E$2))&gt;1,ROW(UMaster!$A$2:$A$1000)-1),ROW(G31)))</f>
        <v>#NUM!</v>
      </c>
      <c r="H32" t="e">
        <f t="array" ref="H32">INDEX(UMaster!$D$2:$D$1000,SMALL(IF(((UMaster!$A$2:$A$1000=$E$1)+(UMaster!$B$2:$B$1000=$E$2)+(UMaster!$C$2:$C$1000=$E$3))&gt;2,ROW(UMaster!$A$2:$A$1000)-1),ROW(G31)))</f>
        <v>#NUM!</v>
      </c>
    </row>
    <row r="33" spans="1:8">
      <c r="A33" s="12" t="e">
        <f t="array" aca="1" ref="A33" ca="1">INDEX(DstCode,MATCH(0,COUNTIF($A$1:A32,DstCode),0))</f>
        <v>#N/A</v>
      </c>
      <c r="B33" s="12" t="e">
        <f t="array" ref="B33">INDEX($F$2:$F$50,MATCH(0,COUNTIF($B$1:B32,$F$2:$F$50),0))</f>
        <v>#N/A</v>
      </c>
      <c r="C33" s="12" t="e">
        <f t="array" ref="C33">INDEX($G$2:$G$50,MATCH(0,COUNTIF($C$1:C32,$G$2:$G$50),0))</f>
        <v>#N/A</v>
      </c>
      <c r="D33" s="12" t="e">
        <f t="array" ref="D33">INDEX($H$2:$H$50,MATCH(0,COUNTIF($D$1:D32,$H$2:$H$50),0))</f>
        <v>#N/A</v>
      </c>
      <c r="F33" t="e">
        <f t="array" ref="F33">INDEX(UMaster!$B$2:$B$1000,SMALL(IF((UMaster!$A$2:$A$1000=$E$1),ROW(UMaster!$A$2:$A$1000)-1),ROW(F32)))</f>
        <v>#NUM!</v>
      </c>
      <c r="G33" t="e">
        <f t="array" ref="G33">INDEX(UMaster!$C$2:$C$1000,SMALL(IF(((UMaster!$A$2:$A$1000=$E$1)+(UMaster!$B$2:$B$1000=$E$2))&gt;1,ROW(UMaster!$A$2:$A$1000)-1),ROW(G32)))</f>
        <v>#NUM!</v>
      </c>
      <c r="H33" t="e">
        <f t="array" ref="H33">INDEX(UMaster!$D$2:$D$1000,SMALL(IF(((UMaster!$A$2:$A$1000=$E$1)+(UMaster!$B$2:$B$1000=$E$2)+(UMaster!$C$2:$C$1000=$E$3))&gt;2,ROW(UMaster!$A$2:$A$1000)-1),ROW(G32)))</f>
        <v>#NUM!</v>
      </c>
    </row>
    <row r="34" spans="1:8">
      <c r="A34" s="12" t="e">
        <f t="array" aca="1" ref="A34" ca="1">INDEX(DstCode,MATCH(0,COUNTIF($A$1:A33,DstCode),0))</f>
        <v>#N/A</v>
      </c>
      <c r="B34" s="12" t="e">
        <f t="array" ref="B34">INDEX($F$2:$F$50,MATCH(0,COUNTIF($B$1:B33,$F$2:$F$50),0))</f>
        <v>#N/A</v>
      </c>
      <c r="C34" s="12" t="e">
        <f t="array" ref="C34">INDEX($G$2:$G$50,MATCH(0,COUNTIF($C$1:C33,$G$2:$G$50),0))</f>
        <v>#N/A</v>
      </c>
      <c r="D34" s="12" t="e">
        <f t="array" ref="D34">INDEX($H$2:$H$50,MATCH(0,COUNTIF($D$1:D33,$H$2:$H$50),0))</f>
        <v>#N/A</v>
      </c>
      <c r="F34" t="e">
        <f t="array" ref="F34">INDEX(UMaster!$B$2:$B$1000,SMALL(IF((UMaster!$A$2:$A$1000=$E$1),ROW(UMaster!$A$2:$A$1000)-1),ROW(F33)))</f>
        <v>#NUM!</v>
      </c>
      <c r="G34" t="e">
        <f t="array" ref="G34">INDEX(UMaster!$C$2:$C$1000,SMALL(IF(((UMaster!$A$2:$A$1000=$E$1)+(UMaster!$B$2:$B$1000=$E$2))&gt;1,ROW(UMaster!$A$2:$A$1000)-1),ROW(G33)))</f>
        <v>#NUM!</v>
      </c>
      <c r="H34" t="e">
        <f t="array" ref="H34">INDEX(UMaster!$D$2:$D$1000,SMALL(IF(((UMaster!$A$2:$A$1000=$E$1)+(UMaster!$B$2:$B$1000=$E$2)+(UMaster!$C$2:$C$1000=$E$3))&gt;2,ROW(UMaster!$A$2:$A$1000)-1),ROW(G33)))</f>
        <v>#NUM!</v>
      </c>
    </row>
    <row r="35" spans="1:8">
      <c r="A35" s="12" t="e">
        <f t="array" aca="1" ref="A35" ca="1">INDEX(DstCode,MATCH(0,COUNTIF($A$1:A34,DstCode),0))</f>
        <v>#N/A</v>
      </c>
      <c r="B35" s="12" t="e">
        <f t="array" ref="B35">INDEX($F$2:$F$50,MATCH(0,COUNTIF($B$1:B34,$F$2:$F$50),0))</f>
        <v>#N/A</v>
      </c>
      <c r="C35" s="12" t="e">
        <f t="array" ref="C35">INDEX($G$2:$G$50,MATCH(0,COUNTIF($C$1:C34,$G$2:$G$50),0))</f>
        <v>#N/A</v>
      </c>
      <c r="D35" s="12" t="e">
        <f t="array" ref="D35">INDEX($H$2:$H$50,MATCH(0,COUNTIF($D$1:D34,$H$2:$H$50),0))</f>
        <v>#N/A</v>
      </c>
      <c r="F35" t="e">
        <f t="array" ref="F35">INDEX(UMaster!$B$2:$B$1000,SMALL(IF((UMaster!$A$2:$A$1000=$E$1),ROW(UMaster!$A$2:$A$1000)-1),ROW(F34)))</f>
        <v>#NUM!</v>
      </c>
      <c r="G35" t="e">
        <f t="array" ref="G35">INDEX(UMaster!$C$2:$C$1000,SMALL(IF(((UMaster!$A$2:$A$1000=$E$1)+(UMaster!$B$2:$B$1000=$E$2))&gt;1,ROW(UMaster!$A$2:$A$1000)-1),ROW(G34)))</f>
        <v>#NUM!</v>
      </c>
      <c r="H35" t="e">
        <f t="array" ref="H35">INDEX(UMaster!$D$2:$D$1000,SMALL(IF(((UMaster!$A$2:$A$1000=$E$1)+(UMaster!$B$2:$B$1000=$E$2)+(UMaster!$C$2:$C$1000=$E$3))&gt;2,ROW(UMaster!$A$2:$A$1000)-1),ROW(G34)))</f>
        <v>#NUM!</v>
      </c>
    </row>
    <row r="36" spans="1:8">
      <c r="A36" s="12" t="e">
        <f t="array" aca="1" ref="A36" ca="1">INDEX(DstCode,MATCH(0,COUNTIF($A$1:A35,DstCode),0))</f>
        <v>#N/A</v>
      </c>
      <c r="B36" s="12" t="e">
        <f t="array" ref="B36">INDEX($F$2:$F$50,MATCH(0,COUNTIF($B$1:B35,$F$2:$F$50),0))</f>
        <v>#N/A</v>
      </c>
      <c r="C36" s="12" t="e">
        <f t="array" ref="C36">INDEX($G$2:$G$50,MATCH(0,COUNTIF($C$1:C35,$G$2:$G$50),0))</f>
        <v>#N/A</v>
      </c>
      <c r="D36" s="12" t="e">
        <f t="array" ref="D36">INDEX($H$2:$H$50,MATCH(0,COUNTIF($D$1:D35,$H$2:$H$50),0))</f>
        <v>#N/A</v>
      </c>
      <c r="F36" t="e">
        <f t="array" ref="F36">INDEX(UMaster!$B$2:$B$1000,SMALL(IF((UMaster!$A$2:$A$1000=$E$1),ROW(UMaster!$A$2:$A$1000)-1),ROW(F35)))</f>
        <v>#NUM!</v>
      </c>
      <c r="G36" t="e">
        <f t="array" ref="G36">INDEX(UMaster!$C$2:$C$1000,SMALL(IF(((UMaster!$A$2:$A$1000=$E$1)+(UMaster!$B$2:$B$1000=$E$2))&gt;1,ROW(UMaster!$A$2:$A$1000)-1),ROW(G35)))</f>
        <v>#NUM!</v>
      </c>
      <c r="H36" t="e">
        <f t="array" ref="H36">INDEX(UMaster!$D$2:$D$1000,SMALL(IF(((UMaster!$A$2:$A$1000=$E$1)+(UMaster!$B$2:$B$1000=$E$2)+(UMaster!$C$2:$C$1000=$E$3))&gt;2,ROW(UMaster!$A$2:$A$1000)-1),ROW(G35)))</f>
        <v>#NUM!</v>
      </c>
    </row>
    <row r="37" spans="1:8">
      <c r="A37" s="12" t="e">
        <f t="array" aca="1" ref="A37" ca="1">INDEX(DstCode,MATCH(0,COUNTIF($A$1:A36,DstCode),0))</f>
        <v>#N/A</v>
      </c>
      <c r="B37" s="12" t="e">
        <f t="array" ref="B37">INDEX($F$2:$F$50,MATCH(0,COUNTIF($B$1:B36,$F$2:$F$50),0))</f>
        <v>#N/A</v>
      </c>
      <c r="C37" s="12" t="e">
        <f t="array" ref="C37">INDEX($G$2:$G$50,MATCH(0,COUNTIF($C$1:C36,$G$2:$G$50),0))</f>
        <v>#N/A</v>
      </c>
      <c r="D37" s="12" t="e">
        <f t="array" ref="D37">INDEX($H$2:$H$50,MATCH(0,COUNTIF($D$1:D36,$H$2:$H$50),0))</f>
        <v>#N/A</v>
      </c>
      <c r="F37" t="e">
        <f t="array" ref="F37">INDEX(UMaster!$B$2:$B$1000,SMALL(IF((UMaster!$A$2:$A$1000=$E$1),ROW(UMaster!$A$2:$A$1000)-1),ROW(F36)))</f>
        <v>#NUM!</v>
      </c>
      <c r="G37" t="e">
        <f t="array" ref="G37">INDEX(UMaster!$C$2:$C$1000,SMALL(IF(((UMaster!$A$2:$A$1000=$E$1)+(UMaster!$B$2:$B$1000=$E$2))&gt;1,ROW(UMaster!$A$2:$A$1000)-1),ROW(G36)))</f>
        <v>#NUM!</v>
      </c>
      <c r="H37" t="e">
        <f t="array" ref="H37">INDEX(UMaster!$D$2:$D$1000,SMALL(IF(((UMaster!$A$2:$A$1000=$E$1)+(UMaster!$B$2:$B$1000=$E$2)+(UMaster!$C$2:$C$1000=$E$3))&gt;2,ROW(UMaster!$A$2:$A$1000)-1),ROW(G36)))</f>
        <v>#NUM!</v>
      </c>
    </row>
    <row r="38" spans="1:8">
      <c r="A38" s="12" t="e">
        <f t="array" aca="1" ref="A38" ca="1">INDEX(DstCode,MATCH(0,COUNTIF($A$1:A37,DstCode),0))</f>
        <v>#N/A</v>
      </c>
      <c r="B38" s="12" t="e">
        <f t="array" ref="B38">INDEX($F$2:$F$50,MATCH(0,COUNTIF($B$1:B37,$F$2:$F$50),0))</f>
        <v>#N/A</v>
      </c>
      <c r="C38" s="12" t="e">
        <f t="array" ref="C38">INDEX($G$2:$G$50,MATCH(0,COUNTIF($C$1:C37,$G$2:$G$50),0))</f>
        <v>#N/A</v>
      </c>
      <c r="D38" s="12" t="e">
        <f t="array" ref="D38">INDEX($H$2:$H$50,MATCH(0,COUNTIF($D$1:D37,$H$2:$H$50),0))</f>
        <v>#N/A</v>
      </c>
      <c r="F38" t="e">
        <f t="array" ref="F38">INDEX(UMaster!$B$2:$B$1000,SMALL(IF((UMaster!$A$2:$A$1000=$E$1),ROW(UMaster!$A$2:$A$1000)-1),ROW(F37)))</f>
        <v>#NUM!</v>
      </c>
      <c r="G38" t="e">
        <f t="array" ref="G38">INDEX(UMaster!$C$2:$C$1000,SMALL(IF(((UMaster!$A$2:$A$1000=$E$1)+(UMaster!$B$2:$B$1000=$E$2))&gt;1,ROW(UMaster!$A$2:$A$1000)-1),ROW(G37)))</f>
        <v>#NUM!</v>
      </c>
      <c r="H38" t="e">
        <f t="array" ref="H38">INDEX(UMaster!$D$2:$D$1000,SMALL(IF(((UMaster!$A$2:$A$1000=$E$1)+(UMaster!$B$2:$B$1000=$E$2)+(UMaster!$C$2:$C$1000=$E$3))&gt;2,ROW(UMaster!$A$2:$A$1000)-1),ROW(G37)))</f>
        <v>#NUM!</v>
      </c>
    </row>
    <row r="39" spans="1:8">
      <c r="A39" s="12" t="e">
        <f t="array" aca="1" ref="A39" ca="1">INDEX(DstCode,MATCH(0,COUNTIF($A$1:A38,DstCode),0))</f>
        <v>#N/A</v>
      </c>
      <c r="B39" s="12" t="e">
        <f t="array" ref="B39">INDEX($F$2:$F$50,MATCH(0,COUNTIF($B$1:B38,$F$2:$F$50),0))</f>
        <v>#N/A</v>
      </c>
      <c r="C39" s="12" t="e">
        <f t="array" ref="C39">INDEX($G$2:$G$50,MATCH(0,COUNTIF($C$1:C38,$G$2:$G$50),0))</f>
        <v>#N/A</v>
      </c>
      <c r="D39" s="12" t="e">
        <f t="array" ref="D39">INDEX($H$2:$H$50,MATCH(0,COUNTIF($D$1:D38,$H$2:$H$50),0))</f>
        <v>#N/A</v>
      </c>
      <c r="F39" t="e">
        <f t="array" ref="F39">INDEX(UMaster!$B$2:$B$1000,SMALL(IF((UMaster!$A$2:$A$1000=$E$1),ROW(UMaster!$A$2:$A$1000)-1),ROW(F38)))</f>
        <v>#NUM!</v>
      </c>
      <c r="G39" t="e">
        <f t="array" ref="G39">INDEX(UMaster!$C$2:$C$1000,SMALL(IF(((UMaster!$A$2:$A$1000=$E$1)+(UMaster!$B$2:$B$1000=$E$2))&gt;1,ROW(UMaster!$A$2:$A$1000)-1),ROW(G38)))</f>
        <v>#NUM!</v>
      </c>
      <c r="H39" t="e">
        <f t="array" ref="H39">INDEX(UMaster!$D$2:$D$1000,SMALL(IF(((UMaster!$A$2:$A$1000=$E$1)+(UMaster!$B$2:$B$1000=$E$2)+(UMaster!$C$2:$C$1000=$E$3))&gt;2,ROW(UMaster!$A$2:$A$1000)-1),ROW(G38)))</f>
        <v>#NUM!</v>
      </c>
    </row>
    <row r="40" spans="1:8">
      <c r="A40" s="12" t="e">
        <f t="array" aca="1" ref="A40" ca="1">INDEX(DstCode,MATCH(0,COUNTIF($A$1:A39,DstCode),0))</f>
        <v>#N/A</v>
      </c>
      <c r="B40" s="12" t="e">
        <f t="array" ref="B40">INDEX($F$2:$F$50,MATCH(0,COUNTIF($B$1:B39,$F$2:$F$50),0))</f>
        <v>#N/A</v>
      </c>
      <c r="C40" s="12" t="e">
        <f t="array" ref="C40">INDEX($G$2:$G$50,MATCH(0,COUNTIF($C$1:C39,$G$2:$G$50),0))</f>
        <v>#N/A</v>
      </c>
      <c r="D40" s="12" t="e">
        <f t="array" ref="D40">INDEX($H$2:$H$50,MATCH(0,COUNTIF($D$1:D39,$H$2:$H$50),0))</f>
        <v>#N/A</v>
      </c>
      <c r="F40" t="e">
        <f t="array" ref="F40">INDEX(UMaster!$B$2:$B$1000,SMALL(IF((UMaster!$A$2:$A$1000=$E$1),ROW(UMaster!$A$2:$A$1000)-1),ROW(F39)))</f>
        <v>#NUM!</v>
      </c>
      <c r="G40" t="e">
        <f t="array" ref="G40">INDEX(UMaster!$C$2:$C$1000,SMALL(IF(((UMaster!$A$2:$A$1000=$E$1)+(UMaster!$B$2:$B$1000=$E$2))&gt;1,ROW(UMaster!$A$2:$A$1000)-1),ROW(G39)))</f>
        <v>#NUM!</v>
      </c>
      <c r="H40" t="e">
        <f t="array" ref="H40">INDEX(UMaster!$D$2:$D$1000,SMALL(IF(((UMaster!$A$2:$A$1000=$E$1)+(UMaster!$B$2:$B$1000=$E$2)+(UMaster!$C$2:$C$1000=$E$3))&gt;2,ROW(UMaster!$A$2:$A$1000)-1),ROW(G39)))</f>
        <v>#NUM!</v>
      </c>
    </row>
    <row r="41" spans="1:8">
      <c r="A41" s="12" t="e">
        <f t="array" aca="1" ref="A41" ca="1">INDEX(DstCode,MATCH(0,COUNTIF($A$1:A40,DstCode),0))</f>
        <v>#N/A</v>
      </c>
      <c r="B41" s="12" t="e">
        <f t="array" ref="B41">INDEX($F$2:$F$50,MATCH(0,COUNTIF($B$1:B40,$F$2:$F$50),0))</f>
        <v>#N/A</v>
      </c>
      <c r="C41" s="12" t="e">
        <f t="array" ref="C41">INDEX($G$2:$G$50,MATCH(0,COUNTIF($C$1:C40,$G$2:$G$50),0))</f>
        <v>#N/A</v>
      </c>
      <c r="D41" s="12" t="e">
        <f t="array" ref="D41">INDEX($H$2:$H$50,MATCH(0,COUNTIF($D$1:D40,$H$2:$H$50),0))</f>
        <v>#N/A</v>
      </c>
      <c r="F41" t="e">
        <f t="array" ref="F41">INDEX(UMaster!$B$2:$B$1000,SMALL(IF((UMaster!$A$2:$A$1000=$E$1),ROW(UMaster!$A$2:$A$1000)-1),ROW(F40)))</f>
        <v>#NUM!</v>
      </c>
      <c r="G41" t="e">
        <f t="array" ref="G41">INDEX(UMaster!$C$2:$C$1000,SMALL(IF(((UMaster!$A$2:$A$1000=$E$1)+(UMaster!$B$2:$B$1000=$E$2))&gt;1,ROW(UMaster!$A$2:$A$1000)-1),ROW(G40)))</f>
        <v>#NUM!</v>
      </c>
      <c r="H41" t="e">
        <f t="array" ref="H41">INDEX(UMaster!$D$2:$D$1000,SMALL(IF(((UMaster!$A$2:$A$1000=$E$1)+(UMaster!$B$2:$B$1000=$E$2)+(UMaster!$C$2:$C$1000=$E$3))&gt;2,ROW(UMaster!$A$2:$A$1000)-1),ROW(G40)))</f>
        <v>#NUM!</v>
      </c>
    </row>
    <row r="42" spans="1:8">
      <c r="A42" s="12" t="e">
        <f t="array" aca="1" ref="A42" ca="1">INDEX(DstCode,MATCH(0,COUNTIF($A$1:A41,DstCode),0))</f>
        <v>#N/A</v>
      </c>
      <c r="B42" s="12" t="e">
        <f t="array" ref="B42">INDEX($F$2:$F$50,MATCH(0,COUNTIF($B$1:B41,$F$2:$F$50),0))</f>
        <v>#N/A</v>
      </c>
      <c r="C42" s="12" t="e">
        <f t="array" ref="C42">INDEX($G$2:$G$50,MATCH(0,COUNTIF($C$1:C41,$G$2:$G$50),0))</f>
        <v>#N/A</v>
      </c>
      <c r="D42" s="12" t="e">
        <f t="array" ref="D42">INDEX($H$2:$H$50,MATCH(0,COUNTIF($D$1:D41,$H$2:$H$50),0))</f>
        <v>#N/A</v>
      </c>
      <c r="F42" t="e">
        <f t="array" ref="F42">INDEX(UMaster!$B$2:$B$1000,SMALL(IF((UMaster!$A$2:$A$1000=$E$1),ROW(UMaster!$A$2:$A$1000)-1),ROW(F41)))</f>
        <v>#NUM!</v>
      </c>
      <c r="G42" t="e">
        <f t="array" ref="G42">INDEX(UMaster!$C$2:$C$1000,SMALL(IF(((UMaster!$A$2:$A$1000=$E$1)+(UMaster!$B$2:$B$1000=$E$2))&gt;1,ROW(UMaster!$A$2:$A$1000)-1),ROW(G41)))</f>
        <v>#NUM!</v>
      </c>
      <c r="H42" t="e">
        <f t="array" ref="H42">INDEX(UMaster!$D$2:$D$1000,SMALL(IF(((UMaster!$A$2:$A$1000=$E$1)+(UMaster!$B$2:$B$1000=$E$2)+(UMaster!$C$2:$C$1000=$E$3))&gt;2,ROW(UMaster!$A$2:$A$1000)-1),ROW(G41)))</f>
        <v>#NUM!</v>
      </c>
    </row>
    <row r="43" spans="1:8">
      <c r="A43" s="12" t="e">
        <f t="array" aca="1" ref="A43" ca="1">INDEX(DstCode,MATCH(0,COUNTIF($A$1:A42,DstCode),0))</f>
        <v>#N/A</v>
      </c>
      <c r="B43" s="12" t="e">
        <f t="array" ref="B43">INDEX($F$2:$F$50,MATCH(0,COUNTIF($B$1:B42,$F$2:$F$50),0))</f>
        <v>#N/A</v>
      </c>
      <c r="C43" s="12" t="e">
        <f t="array" ref="C43">INDEX($G$2:$G$50,MATCH(0,COUNTIF($C$1:C42,$G$2:$G$50),0))</f>
        <v>#N/A</v>
      </c>
      <c r="D43" s="12" t="e">
        <f t="array" ref="D43">INDEX($H$2:$H$50,MATCH(0,COUNTIF($D$1:D42,$H$2:$H$50),0))</f>
        <v>#N/A</v>
      </c>
      <c r="F43" t="e">
        <f t="array" ref="F43">INDEX(UMaster!$B$2:$B$1000,SMALL(IF((UMaster!$A$2:$A$1000=$E$1),ROW(UMaster!$A$2:$A$1000)-1),ROW(F42)))</f>
        <v>#NUM!</v>
      </c>
      <c r="G43" t="e">
        <f t="array" ref="G43">INDEX(UMaster!$C$2:$C$1000,SMALL(IF(((UMaster!$A$2:$A$1000=$E$1)+(UMaster!$B$2:$B$1000=$E$2))&gt;1,ROW(UMaster!$A$2:$A$1000)-1),ROW(G42)))</f>
        <v>#NUM!</v>
      </c>
      <c r="H43" t="e">
        <f t="array" ref="H43">INDEX(UMaster!$D$2:$D$1000,SMALL(IF(((UMaster!$A$2:$A$1000=$E$1)+(UMaster!$B$2:$B$1000=$E$2)+(UMaster!$C$2:$C$1000=$E$3))&gt;2,ROW(UMaster!$A$2:$A$1000)-1),ROW(G42)))</f>
        <v>#NUM!</v>
      </c>
    </row>
    <row r="44" spans="1:8">
      <c r="A44" s="12" t="e">
        <f t="array" aca="1" ref="A44" ca="1">INDEX(DstCode,MATCH(0,COUNTIF($A$1:A43,DstCode),0))</f>
        <v>#N/A</v>
      </c>
      <c r="B44" s="12" t="e">
        <f t="array" ref="B44">INDEX($F$2:$F$50,MATCH(0,COUNTIF($B$1:B43,$F$2:$F$50),0))</f>
        <v>#N/A</v>
      </c>
      <c r="C44" s="12" t="e">
        <f t="array" ref="C44">INDEX($G$2:$G$50,MATCH(0,COUNTIF($C$1:C43,$G$2:$G$50),0))</f>
        <v>#N/A</v>
      </c>
      <c r="D44" s="12" t="e">
        <f t="array" ref="D44">INDEX($H$2:$H$50,MATCH(0,COUNTIF($D$1:D43,$H$2:$H$50),0))</f>
        <v>#N/A</v>
      </c>
      <c r="F44" t="e">
        <f t="array" ref="F44">INDEX(UMaster!$B$2:$B$1000,SMALL(IF((UMaster!$A$2:$A$1000=$E$1),ROW(UMaster!$A$2:$A$1000)-1),ROW(F43)))</f>
        <v>#NUM!</v>
      </c>
      <c r="G44" t="e">
        <f t="array" ref="G44">INDEX(UMaster!$C$2:$C$1000,SMALL(IF(((UMaster!$A$2:$A$1000=$E$1)+(UMaster!$B$2:$B$1000=$E$2))&gt;1,ROW(UMaster!$A$2:$A$1000)-1),ROW(G43)))</f>
        <v>#NUM!</v>
      </c>
      <c r="H44" t="e">
        <f t="array" ref="H44">INDEX(UMaster!$D$2:$D$1000,SMALL(IF(((UMaster!$A$2:$A$1000=$E$1)+(UMaster!$B$2:$B$1000=$E$2)+(UMaster!$C$2:$C$1000=$E$3))&gt;2,ROW(UMaster!$A$2:$A$1000)-1),ROW(G43)))</f>
        <v>#NUM!</v>
      </c>
    </row>
    <row r="45" spans="1:8">
      <c r="A45" s="12" t="e">
        <f t="array" aca="1" ref="A45" ca="1">INDEX(DstCode,MATCH(0,COUNTIF($A$1:A44,DstCode),0))</f>
        <v>#N/A</v>
      </c>
      <c r="B45" s="12" t="e">
        <f t="array" ref="B45">INDEX($F$2:$F$50,MATCH(0,COUNTIF($B$1:B44,$F$2:$F$50),0))</f>
        <v>#N/A</v>
      </c>
      <c r="C45" s="12" t="e">
        <f t="array" ref="C45">INDEX($G$2:$G$50,MATCH(0,COUNTIF($C$1:C44,$G$2:$G$50),0))</f>
        <v>#N/A</v>
      </c>
      <c r="D45" s="12" t="e">
        <f t="array" ref="D45">INDEX($H$2:$H$50,MATCH(0,COUNTIF($D$1:D44,$H$2:$H$50),0))</f>
        <v>#N/A</v>
      </c>
      <c r="F45" t="e">
        <f t="array" ref="F45">INDEX(UMaster!$B$2:$B$1000,SMALL(IF((UMaster!$A$2:$A$1000=$E$1),ROW(UMaster!$A$2:$A$1000)-1),ROW(F44)))</f>
        <v>#NUM!</v>
      </c>
      <c r="G45" t="e">
        <f t="array" ref="G45">INDEX(UMaster!$C$2:$C$1000,SMALL(IF(((UMaster!$A$2:$A$1000=$E$1)+(UMaster!$B$2:$B$1000=$E$2))&gt;1,ROW(UMaster!$A$2:$A$1000)-1),ROW(G44)))</f>
        <v>#NUM!</v>
      </c>
      <c r="H45" t="e">
        <f t="array" ref="H45">INDEX(UMaster!$D$2:$D$1000,SMALL(IF(((UMaster!$A$2:$A$1000=$E$1)+(UMaster!$B$2:$B$1000=$E$2)+(UMaster!$C$2:$C$1000=$E$3))&gt;2,ROW(UMaster!$A$2:$A$1000)-1),ROW(G44)))</f>
        <v>#NUM!</v>
      </c>
    </row>
    <row r="46" spans="1:8">
      <c r="A46" s="12" t="e">
        <f t="array" aca="1" ref="A46" ca="1">INDEX(DstCode,MATCH(0,COUNTIF($A$1:A45,DstCode),0))</f>
        <v>#N/A</v>
      </c>
      <c r="B46" s="12" t="e">
        <f t="array" ref="B46">INDEX($F$2:$F$50,MATCH(0,COUNTIF($B$1:B45,$F$2:$F$50),0))</f>
        <v>#N/A</v>
      </c>
      <c r="C46" s="12" t="e">
        <f t="array" ref="C46">INDEX($G$2:$G$50,MATCH(0,COUNTIF($C$1:C45,$G$2:$G$50),0))</f>
        <v>#N/A</v>
      </c>
      <c r="D46" s="12" t="e">
        <f t="array" ref="D46">INDEX($H$2:$H$50,MATCH(0,COUNTIF($D$1:D45,$H$2:$H$50),0))</f>
        <v>#N/A</v>
      </c>
      <c r="F46" t="e">
        <f t="array" ref="F46">INDEX(UMaster!$B$2:$B$1000,SMALL(IF((UMaster!$A$2:$A$1000=$E$1),ROW(UMaster!$A$2:$A$1000)-1),ROW(F45)))</f>
        <v>#NUM!</v>
      </c>
      <c r="G46" t="e">
        <f t="array" ref="G46">INDEX(UMaster!$C$2:$C$1000,SMALL(IF(((UMaster!$A$2:$A$1000=$E$1)+(UMaster!$B$2:$B$1000=$E$2))&gt;1,ROW(UMaster!$A$2:$A$1000)-1),ROW(G45)))</f>
        <v>#NUM!</v>
      </c>
      <c r="H46" t="e">
        <f t="array" ref="H46">INDEX(UMaster!$D$2:$D$1000,SMALL(IF(((UMaster!$A$2:$A$1000=$E$1)+(UMaster!$B$2:$B$1000=$E$2)+(UMaster!$C$2:$C$1000=$E$3))&gt;2,ROW(UMaster!$A$2:$A$1000)-1),ROW(G45)))</f>
        <v>#NUM!</v>
      </c>
    </row>
    <row r="47" spans="1:8">
      <c r="A47" s="12" t="e">
        <f t="array" aca="1" ref="A47" ca="1">INDEX(DstCode,MATCH(0,COUNTIF($A$1:A46,DstCode),0))</f>
        <v>#N/A</v>
      </c>
      <c r="B47" s="12" t="e">
        <f t="array" ref="B47">INDEX($F$2:$F$50,MATCH(0,COUNTIF($B$1:B46,$F$2:$F$50),0))</f>
        <v>#N/A</v>
      </c>
      <c r="C47" s="12" t="e">
        <f t="array" ref="C47">INDEX($G$2:$G$50,MATCH(0,COUNTIF($C$1:C46,$G$2:$G$50),0))</f>
        <v>#N/A</v>
      </c>
      <c r="D47" s="12" t="e">
        <f t="array" ref="D47">INDEX($H$2:$H$50,MATCH(0,COUNTIF($D$1:D46,$H$2:$H$50),0))</f>
        <v>#N/A</v>
      </c>
      <c r="F47" t="e">
        <f t="array" ref="F47">INDEX(UMaster!$B$2:$B$1000,SMALL(IF((UMaster!$A$2:$A$1000=$E$1),ROW(UMaster!$A$2:$A$1000)-1),ROW(F46)))</f>
        <v>#NUM!</v>
      </c>
      <c r="G47" t="e">
        <f t="array" ref="G47">INDEX(UMaster!$C$2:$C$1000,SMALL(IF(((UMaster!$A$2:$A$1000=$E$1)+(UMaster!$B$2:$B$1000=$E$2))&gt;1,ROW(UMaster!$A$2:$A$1000)-1),ROW(G46)))</f>
        <v>#NUM!</v>
      </c>
      <c r="H47" t="e">
        <f t="array" ref="H47">INDEX(UMaster!$D$2:$D$1000,SMALL(IF(((UMaster!$A$2:$A$1000=$E$1)+(UMaster!$B$2:$B$1000=$E$2)+(UMaster!$C$2:$C$1000=$E$3))&gt;2,ROW(UMaster!$A$2:$A$1000)-1),ROW(G46)))</f>
        <v>#NUM!</v>
      </c>
    </row>
    <row r="48" spans="1:8">
      <c r="A48" s="12" t="e">
        <f t="array" aca="1" ref="A48" ca="1">INDEX(DstCode,MATCH(0,COUNTIF($A$1:A47,DstCode),0))</f>
        <v>#N/A</v>
      </c>
      <c r="B48" s="12" t="e">
        <f t="array" ref="B48">INDEX($F$2:$F$50,MATCH(0,COUNTIF($B$1:B47,$F$2:$F$50),0))</f>
        <v>#N/A</v>
      </c>
      <c r="C48" s="12" t="e">
        <f t="array" ref="C48">INDEX($G$2:$G$50,MATCH(0,COUNTIF($C$1:C47,$G$2:$G$50),0))</f>
        <v>#N/A</v>
      </c>
      <c r="D48" s="12" t="e">
        <f t="array" ref="D48">INDEX($H$2:$H$50,MATCH(0,COUNTIF($D$1:D47,$H$2:$H$50),0))</f>
        <v>#N/A</v>
      </c>
      <c r="F48" t="e">
        <f t="array" ref="F48">INDEX(UMaster!$B$2:$B$1000,SMALL(IF((UMaster!$A$2:$A$1000=$E$1),ROW(UMaster!$A$2:$A$1000)-1),ROW(F47)))</f>
        <v>#NUM!</v>
      </c>
      <c r="G48" t="e">
        <f t="array" ref="G48">INDEX(UMaster!$C$2:$C$1000,SMALL(IF(((UMaster!$A$2:$A$1000=$E$1)+(UMaster!$B$2:$B$1000=$E$2))&gt;1,ROW(UMaster!$A$2:$A$1000)-1),ROW(G47)))</f>
        <v>#NUM!</v>
      </c>
      <c r="H48" t="e">
        <f t="array" ref="H48">INDEX(UMaster!$D$2:$D$1000,SMALL(IF(((UMaster!$A$2:$A$1000=$E$1)+(UMaster!$B$2:$B$1000=$E$2)+(UMaster!$C$2:$C$1000=$E$3))&gt;2,ROW(UMaster!$A$2:$A$1000)-1),ROW(G47)))</f>
        <v>#NUM!</v>
      </c>
    </row>
    <row r="49" spans="1:8">
      <c r="A49" s="12" t="e">
        <f t="array" aca="1" ref="A49" ca="1">INDEX(DstCode,MATCH(0,COUNTIF($A$1:A48,DstCode),0))</f>
        <v>#N/A</v>
      </c>
      <c r="B49" s="12" t="e">
        <f t="array" ref="B49">INDEX($F$2:$F$50,MATCH(0,COUNTIF($B$1:B48,$F$2:$F$50),0))</f>
        <v>#N/A</v>
      </c>
      <c r="C49" s="12" t="e">
        <f t="array" ref="C49">INDEX($G$2:$G$50,MATCH(0,COUNTIF($C$1:C48,$G$2:$G$50),0))</f>
        <v>#N/A</v>
      </c>
      <c r="D49" s="12" t="e">
        <f t="array" ref="D49">INDEX($H$2:$H$50,MATCH(0,COUNTIF($D$1:D48,$H$2:$H$50),0))</f>
        <v>#N/A</v>
      </c>
      <c r="F49" t="e">
        <f t="array" ref="F49">INDEX(UMaster!$B$2:$B$1000,SMALL(IF((UMaster!$A$2:$A$1000=$E$1),ROW(UMaster!$A$2:$A$1000)-1),ROW(F48)))</f>
        <v>#NUM!</v>
      </c>
      <c r="G49" t="e">
        <f t="array" ref="G49">INDEX(UMaster!$C$2:$C$1000,SMALL(IF(((UMaster!$A$2:$A$1000=$E$1)+(UMaster!$B$2:$B$1000=$E$2))&gt;1,ROW(UMaster!$A$2:$A$1000)-1),ROW(G48)))</f>
        <v>#NUM!</v>
      </c>
      <c r="H49" t="e">
        <f t="array" ref="H49">INDEX(UMaster!$D$2:$D$1000,SMALL(IF(((UMaster!$A$2:$A$1000=$E$1)+(UMaster!$B$2:$B$1000=$E$2)+(UMaster!$C$2:$C$1000=$E$3))&gt;2,ROW(UMaster!$A$2:$A$1000)-1),ROW(G48)))</f>
        <v>#NUM!</v>
      </c>
    </row>
    <row r="50" spans="1:8">
      <c r="A50" s="12" t="e">
        <f t="array" aca="1" ref="A50" ca="1">INDEX(DstCode,MATCH(0,COUNTIF($A$1:A49,DstCode),0))</f>
        <v>#N/A</v>
      </c>
      <c r="B50" s="12" t="e">
        <f t="array" ref="B50">INDEX($F$2:$F$50,MATCH(0,COUNTIF($B$1:B49,$F$2:$F$50),0))</f>
        <v>#N/A</v>
      </c>
      <c r="C50" s="12" t="e">
        <f t="array" ref="C50">INDEX($G$2:$G$50,MATCH(0,COUNTIF($C$1:C49,$G$2:$G$50),0))</f>
        <v>#N/A</v>
      </c>
      <c r="D50" s="12" t="e">
        <f t="array" ref="D50">INDEX($H$2:$H$50,MATCH(0,COUNTIF($D$1:D49,$H$2:$H$50),0))</f>
        <v>#N/A</v>
      </c>
      <c r="F50" t="e">
        <f t="array" ref="F50">INDEX(UMaster!$B$2:$B$1000,SMALL(IF((UMaster!$A$2:$A$1000=$E$1),ROW(UMaster!$A$2:$A$1000)-1),ROW(F49)))</f>
        <v>#NUM!</v>
      </c>
      <c r="G50" t="e">
        <f t="array" ref="G50">INDEX(UMaster!$C$2:$C$1000,SMALL(IF(((UMaster!$A$2:$A$1000=$E$1)+(UMaster!$B$2:$B$1000=$E$2))&gt;1,ROW(UMaster!$A$2:$A$1000)-1),ROW(G49)))</f>
        <v>#NUM!</v>
      </c>
      <c r="H50" t="e">
        <f t="array" ref="H50">INDEX(UMaster!$D$2:$D$1000,SMALL(IF(((UMaster!$A$2:$A$1000=$E$1)+(UMaster!$B$2:$B$1000=$E$2)+(UMaster!$C$2:$C$1000=$E$3))&gt;2,ROW(UMaster!$A$2:$A$1000)-1),ROW(G49)))</f>
        <v>#NUM!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D2:L12"/>
  <sheetViews>
    <sheetView tabSelected="1" zoomScale="85" zoomScaleNormal="85" workbookViewId="0">
      <selection activeCell="H9" sqref="H9"/>
    </sheetView>
  </sheetViews>
  <sheetFormatPr defaultRowHeight="23.25"/>
  <cols>
    <col min="4" max="4" width="14.7109375" style="1" bestFit="1" customWidth="1"/>
    <col min="5" max="5" width="40.5703125" customWidth="1"/>
    <col min="6" max="6" width="11.28515625" customWidth="1"/>
    <col min="9" max="9" width="71.28515625" customWidth="1"/>
    <col min="10" max="10" width="19" customWidth="1"/>
  </cols>
  <sheetData>
    <row r="2" spans="4:12">
      <c r="D2" s="7" t="s">
        <v>43</v>
      </c>
      <c r="E2" s="5" t="s">
        <v>40</v>
      </c>
      <c r="F2" s="4"/>
      <c r="I2" t="s">
        <v>47</v>
      </c>
    </row>
    <row r="3" spans="4:12">
      <c r="D3" s="8"/>
      <c r="F3" s="3"/>
      <c r="L3" s="2" t="s">
        <v>0</v>
      </c>
    </row>
    <row r="4" spans="4:12">
      <c r="D4" s="9" t="s">
        <v>44</v>
      </c>
      <c r="E4" s="6" t="s">
        <v>22</v>
      </c>
      <c r="F4" s="4"/>
      <c r="I4" t="s">
        <v>48</v>
      </c>
      <c r="L4" s="2" t="s">
        <v>0</v>
      </c>
    </row>
    <row r="5" spans="4:12">
      <c r="D5" s="8"/>
      <c r="F5" s="3"/>
      <c r="L5" s="2" t="s">
        <v>0</v>
      </c>
    </row>
    <row r="6" spans="4:12">
      <c r="D6" s="10" t="s">
        <v>45</v>
      </c>
      <c r="E6" s="6" t="s">
        <v>31</v>
      </c>
      <c r="F6" s="4"/>
      <c r="I6" t="s">
        <v>49</v>
      </c>
      <c r="J6" s="2" t="s">
        <v>2</v>
      </c>
      <c r="L6" s="2" t="s">
        <v>0</v>
      </c>
    </row>
    <row r="7" spans="4:12">
      <c r="D7" s="8"/>
      <c r="F7" s="3"/>
      <c r="J7" s="2" t="s">
        <v>2</v>
      </c>
      <c r="L7" s="2" t="s">
        <v>1</v>
      </c>
    </row>
    <row r="8" spans="4:12">
      <c r="D8" s="11" t="s">
        <v>46</v>
      </c>
      <c r="E8" s="6" t="s">
        <v>12</v>
      </c>
      <c r="F8" s="4"/>
      <c r="I8" t="s">
        <v>50</v>
      </c>
      <c r="J8" s="2" t="s">
        <v>3</v>
      </c>
      <c r="L8" s="2" t="s">
        <v>1</v>
      </c>
    </row>
    <row r="9" spans="4:12">
      <c r="J9" s="2" t="s">
        <v>3</v>
      </c>
      <c r="L9" s="2" t="s">
        <v>1</v>
      </c>
    </row>
    <row r="10" spans="4:12">
      <c r="L10" s="2" t="s">
        <v>1</v>
      </c>
    </row>
    <row r="11" spans="4:12">
      <c r="J11" s="2" t="s">
        <v>4</v>
      </c>
    </row>
    <row r="12" spans="4:12">
      <c r="J12" s="2" t="s">
        <v>5</v>
      </c>
    </row>
  </sheetData>
  <dataValidations count="4">
    <dataValidation type="list" allowBlank="1" showInputMessage="1" showErrorMessage="1" sqref="E2">
      <formula1>UniDstCode</formula1>
    </dataValidation>
    <dataValidation type="list" allowBlank="1" showInputMessage="1" showErrorMessage="1" sqref="E4">
      <formula1>UniSdpCode</formula1>
    </dataValidation>
    <dataValidation type="list" allowBlank="1" showInputMessage="1" showErrorMessage="1" sqref="E6">
      <formula1>UniCpocode</formula1>
    </dataValidation>
    <dataValidation type="list" allowBlank="1" showInputMessage="1" showErrorMessage="1" sqref="E8">
      <formula1>UniPspCode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UMaster</vt:lpstr>
      <vt:lpstr>unique</vt:lpstr>
      <vt:lpstr>UMDataFilter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SPOFFGBA12</dc:creator>
  <cp:lastModifiedBy>Vaibhav Joshi</cp:lastModifiedBy>
  <dcterms:created xsi:type="dcterms:W3CDTF">2014-11-07T08:24:45Z</dcterms:created>
  <dcterms:modified xsi:type="dcterms:W3CDTF">2014-11-13T05:53:43Z</dcterms:modified>
</cp:coreProperties>
</file>