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10" yWindow="495" windowWidth="15015" windowHeight="7620"/>
  </bookViews>
  <sheets>
    <sheet name="Yeild " sheetId="4" r:id="rId1"/>
  </sheets>
  <calcPr calcId="125725"/>
  <customWorkbookViews>
    <customWorkbookView name="A PENDING TO INFORM" guid="{31BD0D24-EDAC-4A87-8789-2976D60BE756}" maximized="1" windowWidth="994" windowHeight="412" activeSheetId="1"/>
    <customWorkbookView name="OUR OWN POLICY" guid="{DFA9B481-CCB1-47FE-9E9A-26370D654B46}" maximized="1" windowWidth="1020" windowHeight="549" activeSheetId="1"/>
    <customWorkbookView name="PENDING TO PAY" guid="{6D44CCD3-B32E-4459-A7D7-3CB533BD0CD3}" maximized="1" windowWidth="1020" windowHeight="549" activeSheetId="1"/>
  </customWorkbookViews>
</workbook>
</file>

<file path=xl/calcChain.xml><?xml version="1.0" encoding="utf-8"?>
<calcChain xmlns="http://schemas.openxmlformats.org/spreadsheetml/2006/main">
  <c r="A11" i="4"/>
  <c r="F10"/>
  <c r="G10" s="1"/>
  <c r="E10"/>
  <c r="B10"/>
  <c r="B11" l="1"/>
  <c r="C11"/>
  <c r="D11"/>
  <c r="A12"/>
  <c r="E11" l="1"/>
  <c r="F11" s="1"/>
  <c r="G11" s="1"/>
  <c r="A13"/>
  <c r="D12"/>
  <c r="B12" l="1"/>
  <c r="B13" s="1"/>
  <c r="C12"/>
  <c r="E12" s="1"/>
  <c r="A14"/>
  <c r="D13"/>
  <c r="A15" l="1"/>
  <c r="D14"/>
  <c r="B14"/>
  <c r="F12"/>
  <c r="G12" s="1"/>
  <c r="C13" s="1"/>
  <c r="E13" s="1"/>
  <c r="F13" l="1"/>
  <c r="G13" s="1"/>
  <c r="C14" s="1"/>
  <c r="E14" s="1"/>
  <c r="A16"/>
  <c r="D15"/>
  <c r="B15"/>
  <c r="F14" l="1"/>
  <c r="G14" s="1"/>
  <c r="C15" s="1"/>
  <c r="E15" s="1"/>
  <c r="A17"/>
  <c r="D16"/>
  <c r="B16"/>
  <c r="F15" l="1"/>
  <c r="G15" s="1"/>
  <c r="C16" s="1"/>
  <c r="E16" s="1"/>
  <c r="B17"/>
  <c r="A18"/>
  <c r="D17"/>
  <c r="F16" l="1"/>
  <c r="G16" s="1"/>
  <c r="C17" s="1"/>
  <c r="E17" s="1"/>
  <c r="A19"/>
  <c r="D18"/>
  <c r="B18"/>
  <c r="F17" l="1"/>
  <c r="G17" s="1"/>
  <c r="C18" s="1"/>
  <c r="E18" s="1"/>
  <c r="A20"/>
  <c r="D19"/>
  <c r="B19"/>
  <c r="F18" l="1"/>
  <c r="G18" s="1"/>
  <c r="C19" s="1"/>
  <c r="E19" s="1"/>
  <c r="A21"/>
  <c r="D20"/>
  <c r="B20"/>
  <c r="F19" l="1"/>
  <c r="G19" s="1"/>
  <c r="C20" s="1"/>
  <c r="E20" s="1"/>
  <c r="B21"/>
  <c r="A22"/>
  <c r="D21"/>
  <c r="F20" l="1"/>
  <c r="G20" s="1"/>
  <c r="C21" s="1"/>
  <c r="E21" s="1"/>
  <c r="A23"/>
  <c r="D22"/>
  <c r="B22"/>
  <c r="F21" l="1"/>
  <c r="G21" s="1"/>
  <c r="C22" s="1"/>
  <c r="E22" s="1"/>
  <c r="A24"/>
  <c r="D23"/>
  <c r="B23"/>
  <c r="F22" l="1"/>
  <c r="G22" s="1"/>
  <c r="C23" s="1"/>
  <c r="E23" s="1"/>
  <c r="A25"/>
  <c r="D24"/>
  <c r="B24"/>
  <c r="F23" l="1"/>
  <c r="G23" s="1"/>
  <c r="C24" s="1"/>
  <c r="E24" s="1"/>
  <c r="A26"/>
  <c r="D25"/>
  <c r="B25"/>
  <c r="F24" l="1"/>
  <c r="G24" s="1"/>
  <c r="C25" s="1"/>
  <c r="E25" s="1"/>
  <c r="A27"/>
  <c r="D26"/>
  <c r="B26"/>
  <c r="F25" l="1"/>
  <c r="G25" s="1"/>
  <c r="C26" s="1"/>
  <c r="E26" s="1"/>
  <c r="A28"/>
  <c r="D27"/>
  <c r="B27"/>
  <c r="F26" l="1"/>
  <c r="G26" s="1"/>
  <c r="C27" s="1"/>
  <c r="E27" s="1"/>
  <c r="A29"/>
  <c r="D28"/>
  <c r="B28"/>
  <c r="F27" l="1"/>
  <c r="G27" s="1"/>
  <c r="C28" s="1"/>
  <c r="E28" s="1"/>
  <c r="A30"/>
  <c r="D30" s="1"/>
  <c r="D29"/>
  <c r="B29"/>
  <c r="F28" l="1"/>
  <c r="G28" s="1"/>
  <c r="C29" s="1"/>
  <c r="E29" s="1"/>
  <c r="A31"/>
  <c r="B30"/>
  <c r="F29" l="1"/>
  <c r="G29" s="1"/>
  <c r="A32"/>
  <c r="D31"/>
  <c r="B31"/>
  <c r="C30" l="1"/>
  <c r="E30" s="1"/>
  <c r="A33"/>
  <c r="D32"/>
  <c r="B32"/>
  <c r="F30" l="1"/>
  <c r="G30" s="1"/>
  <c r="C31" s="1"/>
  <c r="E31" s="1"/>
  <c r="A34"/>
  <c r="A35" s="1"/>
  <c r="D33"/>
  <c r="B33"/>
  <c r="A36" l="1"/>
  <c r="D35"/>
  <c r="F31"/>
  <c r="G31" s="1"/>
  <c r="C32" s="1"/>
  <c r="E32" s="1"/>
  <c r="D34"/>
  <c r="C4" s="1"/>
  <c r="B34"/>
  <c r="B35" s="1"/>
  <c r="B36" l="1"/>
  <c r="A37"/>
  <c r="D36"/>
  <c r="F32"/>
  <c r="G32" s="1"/>
  <c r="C33" s="1"/>
  <c r="E33" s="1"/>
  <c r="A38" l="1"/>
  <c r="D37"/>
  <c r="B37"/>
  <c r="F33"/>
  <c r="G33" s="1"/>
  <c r="C34" s="1"/>
  <c r="E34" s="1"/>
  <c r="B38" l="1"/>
  <c r="A39"/>
  <c r="D38"/>
  <c r="F34"/>
  <c r="G34" s="1"/>
  <c r="C35" s="1"/>
  <c r="E35" s="1"/>
  <c r="F35" l="1"/>
  <c r="G35" s="1"/>
  <c r="C36" s="1"/>
  <c r="E36" s="1"/>
  <c r="A40"/>
  <c r="D39"/>
  <c r="B39"/>
  <c r="F36" l="1"/>
  <c r="G36" s="1"/>
  <c r="C37" s="1"/>
  <c r="E37" s="1"/>
  <c r="B40"/>
  <c r="A41"/>
  <c r="D40"/>
  <c r="F37" l="1"/>
  <c r="G37" s="1"/>
  <c r="C38" s="1"/>
  <c r="E38" s="1"/>
  <c r="A42"/>
  <c r="A43" s="1"/>
  <c r="D41"/>
  <c r="B41"/>
  <c r="A44" l="1"/>
  <c r="D43"/>
  <c r="F38"/>
  <c r="G38" s="1"/>
  <c r="C39" s="1"/>
  <c r="E39" s="1"/>
  <c r="B42"/>
  <c r="B43" s="1"/>
  <c r="B44" s="1"/>
  <c r="D42"/>
  <c r="D44" l="1"/>
  <c r="A45"/>
  <c r="F39"/>
  <c r="G39" s="1"/>
  <c r="C40" s="1"/>
  <c r="E40" s="1"/>
  <c r="D45" l="1"/>
  <c r="A46"/>
  <c r="B45"/>
  <c r="F40"/>
  <c r="G40" s="1"/>
  <c r="C41" s="1"/>
  <c r="E41" s="1"/>
  <c r="A47" l="1"/>
  <c r="D46"/>
  <c r="B46"/>
  <c r="F41"/>
  <c r="G41" s="1"/>
  <c r="C42" s="1"/>
  <c r="E42" s="1"/>
  <c r="A48" l="1"/>
  <c r="D47"/>
  <c r="B47"/>
  <c r="F42"/>
  <c r="G42" s="1"/>
  <c r="C43" s="1"/>
  <c r="E43" s="1"/>
  <c r="F43" s="1"/>
  <c r="G43" s="1"/>
  <c r="C44" s="1"/>
  <c r="E44" s="1"/>
  <c r="F44" s="1"/>
  <c r="G44" s="1"/>
  <c r="C45" s="1"/>
  <c r="E45" s="1"/>
  <c r="F45" l="1"/>
  <c r="G45" s="1"/>
  <c r="C46" s="1"/>
  <c r="E46" s="1"/>
  <c r="B48"/>
  <c r="A49"/>
  <c r="D48"/>
  <c r="F46" l="1"/>
  <c r="G46" s="1"/>
  <c r="C47" s="1"/>
  <c r="E47" s="1"/>
  <c r="A50"/>
  <c r="D49"/>
  <c r="B49"/>
  <c r="F47" l="1"/>
  <c r="G47" s="1"/>
  <c r="C48" s="1"/>
  <c r="E48" s="1"/>
  <c r="D50"/>
  <c r="B50"/>
  <c r="F48" l="1"/>
  <c r="G48" s="1"/>
  <c r="C49" s="1"/>
  <c r="E49" s="1"/>
  <c r="F49" l="1"/>
  <c r="G49" s="1"/>
  <c r="C50" s="1"/>
  <c r="E50" s="1"/>
  <c r="F50" l="1"/>
  <c r="G50" s="1"/>
  <c r="C5" s="1"/>
</calcChain>
</file>

<file path=xl/sharedStrings.xml><?xml version="1.0" encoding="utf-8"?>
<sst xmlns="http://schemas.openxmlformats.org/spreadsheetml/2006/main" count="13" uniqueCount="12">
  <si>
    <t>Total</t>
  </si>
  <si>
    <t>Total Premium</t>
  </si>
  <si>
    <t>Rate of Interest</t>
  </si>
  <si>
    <t>Inst. No.</t>
  </si>
  <si>
    <t>New Invetment</t>
  </si>
  <si>
    <t>Interest</t>
  </si>
  <si>
    <t>Return</t>
  </si>
  <si>
    <t>Term - Years</t>
  </si>
  <si>
    <t>Starting  Age</t>
  </si>
  <si>
    <t/>
  </si>
  <si>
    <t>Age</t>
  </si>
  <si>
    <t>Op. Balance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</si>
</sst>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&gt;=10000000]#\,##\,##\,##0.00;[&gt;=100000]#\,##\,##0;##,##0"/>
    <numFmt numFmtId="165" formatCode="[&gt;=10000000]###\,##\,##\,##0.00;[&gt;=100000]###\,##\,##0.00;##,##0.00"/>
  </numFmts>
  <fonts count="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9" tint="-0.249977111117893"/>
      </left>
      <right style="hair">
        <color theme="9" tint="-0.249977111117893"/>
      </right>
      <top/>
      <bottom style="hair">
        <color theme="9" tint="-0.249977111117893"/>
      </bottom>
      <diagonal/>
    </border>
    <border>
      <left style="hair">
        <color theme="9" tint="-0.249977111117893"/>
      </left>
      <right style="hair">
        <color rgb="FFE36C09"/>
      </right>
      <top/>
      <bottom style="hair">
        <color theme="9" tint="-0.249977111117893"/>
      </bottom>
      <diagonal/>
    </border>
    <border>
      <left style="hair">
        <color theme="9" tint="-0.249977111117893"/>
      </left>
      <right style="hair">
        <color theme="9" tint="-0.249977111117893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2" fontId="0" fillId="0" borderId="0" xfId="0" applyNumberFormat="1"/>
    <xf numFmtId="43" fontId="0" fillId="0" borderId="0" xfId="1" applyFont="1"/>
    <xf numFmtId="43" fontId="1" fillId="0" borderId="0" xfId="1" applyFont="1"/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65" fontId="3" fillId="0" borderId="2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14" fontId="0" fillId="0" borderId="0" xfId="1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0" fontId="4" fillId="0" borderId="0" xfId="1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0" applyNumberFormat="1" applyFont="1" applyFill="1" applyBorder="1" applyAlignment="1">
      <alignment horizontal="left"/>
    </xf>
    <xf numFmtId="165" fontId="4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3" fillId="0" borderId="3" xfId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ADAA4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50"/>
  <sheetViews>
    <sheetView tabSelected="1" workbookViewId="0">
      <pane xSplit="2" ySplit="9" topLeftCell="C28" activePane="bottomRight" state="frozen"/>
      <selection pane="topRight"/>
      <selection pane="bottomLeft"/>
      <selection pane="bottomRight" activeCell="C7" sqref="C7"/>
    </sheetView>
  </sheetViews>
  <sheetFormatPr defaultRowHeight="12.75"/>
  <cols>
    <col min="1" max="1" width="9.140625" style="2" customWidth="1"/>
    <col min="2" max="2" width="10.140625" style="14" customWidth="1"/>
    <col min="3" max="3" width="17" style="2" customWidth="1"/>
    <col min="4" max="4" width="12.85546875" style="2" customWidth="1"/>
    <col min="5" max="5" width="14" style="2" customWidth="1"/>
    <col min="6" max="6" width="11.5703125" style="2" customWidth="1"/>
    <col min="7" max="7" width="13.85546875" style="2" customWidth="1"/>
    <col min="8" max="8" width="9.140625" style="2" customWidth="1"/>
    <col min="9" max="16384" width="9.140625" style="2"/>
  </cols>
  <sheetData>
    <row r="2" spans="1:7" ht="14.25">
      <c r="A2" s="17" t="s">
        <v>2</v>
      </c>
      <c r="B2" s="18"/>
      <c r="C2" s="19">
        <v>0.06</v>
      </c>
    </row>
    <row r="3" spans="1:7" ht="14.25">
      <c r="A3" s="17" t="s">
        <v>8</v>
      </c>
      <c r="B3" s="18"/>
      <c r="C3" s="22">
        <v>8</v>
      </c>
    </row>
    <row r="4" spans="1:7" ht="14.25">
      <c r="A4" s="17" t="s">
        <v>1</v>
      </c>
      <c r="B4" s="18"/>
      <c r="C4" s="26">
        <f>SUM(D9:D34)</f>
        <v>57789</v>
      </c>
      <c r="D4" s="4"/>
      <c r="E4" s="4"/>
      <c r="F4" s="15"/>
      <c r="G4" s="4"/>
    </row>
    <row r="5" spans="1:7" ht="14.25">
      <c r="A5" s="20" t="s">
        <v>6</v>
      </c>
      <c r="B5" s="21"/>
      <c r="C5" s="26">
        <f>VLOOKUP(C6,$A$9:$G$130,7,0)</f>
        <v>120879</v>
      </c>
      <c r="D5" s="4"/>
      <c r="E5" s="4"/>
      <c r="G5" s="5" t="s">
        <v>9</v>
      </c>
    </row>
    <row r="6" spans="1:7" ht="14.25">
      <c r="A6" s="25" t="s">
        <v>7</v>
      </c>
      <c r="B6" s="21"/>
      <c r="C6" s="20">
        <v>22</v>
      </c>
      <c r="D6" s="4"/>
      <c r="E6" s="4"/>
      <c r="F6" s="15"/>
      <c r="G6" s="4"/>
    </row>
    <row r="7" spans="1:7">
      <c r="B7" s="3"/>
      <c r="C7" s="13"/>
      <c r="D7" s="4"/>
      <c r="E7" s="4"/>
      <c r="F7" s="16"/>
      <c r="G7" s="4"/>
    </row>
    <row r="8" spans="1:7">
      <c r="B8" s="3"/>
      <c r="C8" s="13"/>
      <c r="D8" s="4"/>
      <c r="E8" s="4"/>
      <c r="F8" s="16"/>
      <c r="G8" s="4"/>
    </row>
    <row r="9" spans="1:7">
      <c r="A9" s="6" t="s">
        <v>3</v>
      </c>
      <c r="B9" s="12" t="s">
        <v>10</v>
      </c>
      <c r="C9" s="7" t="s">
        <v>11</v>
      </c>
      <c r="D9" s="8" t="s">
        <v>4</v>
      </c>
      <c r="E9" s="8" t="s">
        <v>0</v>
      </c>
      <c r="F9" s="8" t="s">
        <v>5</v>
      </c>
      <c r="G9" s="9" t="s">
        <v>0</v>
      </c>
    </row>
    <row r="10" spans="1:7">
      <c r="A10" s="10">
        <v>1</v>
      </c>
      <c r="B10" s="23">
        <f>C3</f>
        <v>8</v>
      </c>
      <c r="C10" s="11">
        <v>0</v>
      </c>
      <c r="D10" s="11">
        <v>2664</v>
      </c>
      <c r="E10" s="11">
        <f>C10+D10</f>
        <v>2664</v>
      </c>
      <c r="F10" s="11">
        <f>ROUND(E10*$C$2,0)</f>
        <v>160</v>
      </c>
      <c r="G10" s="11">
        <f>D10+F10</f>
        <v>2824</v>
      </c>
    </row>
    <row r="11" spans="1:7">
      <c r="A11" s="31">
        <f t="shared" ref="A11:A34" si="0">IF(A10&gt;=$C$6,"",A10+1)</f>
        <v>2</v>
      </c>
      <c r="B11" s="24">
        <f>IF(A11="","",B10+1)</f>
        <v>9</v>
      </c>
      <c r="C11" s="11">
        <f>IF(A11="","",G10)</f>
        <v>2824</v>
      </c>
      <c r="D11" s="29">
        <f t="shared" ref="D11:D34" si="1">IF(A11="","",2625)</f>
        <v>2625</v>
      </c>
      <c r="E11" s="11">
        <f t="shared" ref="E11:E34" si="2">IF(A11="","",C11+D11)</f>
        <v>5449</v>
      </c>
      <c r="F11" s="11">
        <f t="shared" ref="F11:F34" si="3">IF(A11="","",ROUND(E11*$C$2,0))</f>
        <v>327</v>
      </c>
      <c r="G11" s="11">
        <f t="shared" ref="G11:G34" si="4">IF(A11="","",E11+F11)</f>
        <v>5776</v>
      </c>
    </row>
    <row r="12" spans="1:7">
      <c r="A12" s="1">
        <f t="shared" si="0"/>
        <v>3</v>
      </c>
      <c r="B12" s="30">
        <f>IF(D12="","",B11+1)</f>
        <v>10</v>
      </c>
      <c r="C12" s="28">
        <f>IF(D12="","",G11)</f>
        <v>5776</v>
      </c>
      <c r="D12" s="29">
        <f t="shared" si="1"/>
        <v>2625</v>
      </c>
      <c r="E12" s="11">
        <f t="shared" si="2"/>
        <v>8401</v>
      </c>
      <c r="F12" s="11">
        <f t="shared" si="3"/>
        <v>504</v>
      </c>
      <c r="G12" s="11">
        <f t="shared" si="4"/>
        <v>8905</v>
      </c>
    </row>
    <row r="13" spans="1:7">
      <c r="A13" s="1">
        <f t="shared" si="0"/>
        <v>4</v>
      </c>
      <c r="B13" s="24">
        <f t="shared" ref="B13:B34" si="5">IF(A13="","",B12+1)</f>
        <v>11</v>
      </c>
      <c r="C13" s="11">
        <f t="shared" ref="C13:C34" si="6">IF(A13="","",G12)</f>
        <v>8905</v>
      </c>
      <c r="D13" s="29">
        <f t="shared" si="1"/>
        <v>2625</v>
      </c>
      <c r="E13" s="11">
        <f t="shared" si="2"/>
        <v>11530</v>
      </c>
      <c r="F13" s="11">
        <f t="shared" si="3"/>
        <v>692</v>
      </c>
      <c r="G13" s="11">
        <f t="shared" si="4"/>
        <v>12222</v>
      </c>
    </row>
    <row r="14" spans="1:7">
      <c r="A14" s="1">
        <f t="shared" si="0"/>
        <v>5</v>
      </c>
      <c r="B14" s="24">
        <f t="shared" si="5"/>
        <v>12</v>
      </c>
      <c r="C14" s="11">
        <f t="shared" si="6"/>
        <v>12222</v>
      </c>
      <c r="D14" s="29">
        <f t="shared" si="1"/>
        <v>2625</v>
      </c>
      <c r="E14" s="11">
        <f t="shared" si="2"/>
        <v>14847</v>
      </c>
      <c r="F14" s="11">
        <f t="shared" si="3"/>
        <v>891</v>
      </c>
      <c r="G14" s="11">
        <f t="shared" si="4"/>
        <v>15738</v>
      </c>
    </row>
    <row r="15" spans="1:7">
      <c r="A15" s="1">
        <f t="shared" si="0"/>
        <v>6</v>
      </c>
      <c r="B15" s="24">
        <f t="shared" si="5"/>
        <v>13</v>
      </c>
      <c r="C15" s="11">
        <f t="shared" si="6"/>
        <v>15738</v>
      </c>
      <c r="D15" s="29">
        <f t="shared" si="1"/>
        <v>2625</v>
      </c>
      <c r="E15" s="11">
        <f t="shared" si="2"/>
        <v>18363</v>
      </c>
      <c r="F15" s="11">
        <f t="shared" si="3"/>
        <v>1102</v>
      </c>
      <c r="G15" s="11">
        <f t="shared" si="4"/>
        <v>19465</v>
      </c>
    </row>
    <row r="16" spans="1:7">
      <c r="A16" s="1">
        <f t="shared" si="0"/>
        <v>7</v>
      </c>
      <c r="B16" s="24">
        <f t="shared" si="5"/>
        <v>14</v>
      </c>
      <c r="C16" s="11">
        <f t="shared" si="6"/>
        <v>19465</v>
      </c>
      <c r="D16" s="29">
        <f t="shared" si="1"/>
        <v>2625</v>
      </c>
      <c r="E16" s="11">
        <f t="shared" si="2"/>
        <v>22090</v>
      </c>
      <c r="F16" s="11">
        <f t="shared" si="3"/>
        <v>1325</v>
      </c>
      <c r="G16" s="11">
        <f t="shared" si="4"/>
        <v>23415</v>
      </c>
    </row>
    <row r="17" spans="1:7">
      <c r="A17" s="1">
        <f t="shared" si="0"/>
        <v>8</v>
      </c>
      <c r="B17" s="24">
        <f t="shared" si="5"/>
        <v>15</v>
      </c>
      <c r="C17" s="11">
        <f t="shared" si="6"/>
        <v>23415</v>
      </c>
      <c r="D17" s="29">
        <f t="shared" si="1"/>
        <v>2625</v>
      </c>
      <c r="E17" s="11">
        <f t="shared" si="2"/>
        <v>26040</v>
      </c>
      <c r="F17" s="11">
        <f t="shared" si="3"/>
        <v>1562</v>
      </c>
      <c r="G17" s="11">
        <f t="shared" si="4"/>
        <v>27602</v>
      </c>
    </row>
    <row r="18" spans="1:7">
      <c r="A18" s="1">
        <f t="shared" si="0"/>
        <v>9</v>
      </c>
      <c r="B18" s="24">
        <f t="shared" si="5"/>
        <v>16</v>
      </c>
      <c r="C18" s="11">
        <f t="shared" si="6"/>
        <v>27602</v>
      </c>
      <c r="D18" s="29">
        <f t="shared" si="1"/>
        <v>2625</v>
      </c>
      <c r="E18" s="11">
        <f t="shared" si="2"/>
        <v>30227</v>
      </c>
      <c r="F18" s="11">
        <f t="shared" si="3"/>
        <v>1814</v>
      </c>
      <c r="G18" s="11">
        <f t="shared" si="4"/>
        <v>32041</v>
      </c>
    </row>
    <row r="19" spans="1:7">
      <c r="A19" s="1">
        <f t="shared" si="0"/>
        <v>10</v>
      </c>
      <c r="B19" s="24">
        <f t="shared" si="5"/>
        <v>17</v>
      </c>
      <c r="C19" s="11">
        <f t="shared" si="6"/>
        <v>32041</v>
      </c>
      <c r="D19" s="29">
        <f t="shared" si="1"/>
        <v>2625</v>
      </c>
      <c r="E19" s="11">
        <f t="shared" si="2"/>
        <v>34666</v>
      </c>
      <c r="F19" s="11">
        <f t="shared" si="3"/>
        <v>2080</v>
      </c>
      <c r="G19" s="11">
        <f t="shared" si="4"/>
        <v>36746</v>
      </c>
    </row>
    <row r="20" spans="1:7">
      <c r="A20" s="1">
        <f t="shared" si="0"/>
        <v>11</v>
      </c>
      <c r="B20" s="24">
        <f t="shared" si="5"/>
        <v>18</v>
      </c>
      <c r="C20" s="11">
        <f t="shared" si="6"/>
        <v>36746</v>
      </c>
      <c r="D20" s="29">
        <f t="shared" si="1"/>
        <v>2625</v>
      </c>
      <c r="E20" s="11">
        <f t="shared" si="2"/>
        <v>39371</v>
      </c>
      <c r="F20" s="11">
        <f t="shared" si="3"/>
        <v>2362</v>
      </c>
      <c r="G20" s="11">
        <f t="shared" si="4"/>
        <v>41733</v>
      </c>
    </row>
    <row r="21" spans="1:7">
      <c r="A21" s="1">
        <f t="shared" si="0"/>
        <v>12</v>
      </c>
      <c r="B21" s="24">
        <f t="shared" si="5"/>
        <v>19</v>
      </c>
      <c r="C21" s="11">
        <f t="shared" si="6"/>
        <v>41733</v>
      </c>
      <c r="D21" s="29">
        <f t="shared" si="1"/>
        <v>2625</v>
      </c>
      <c r="E21" s="11">
        <f t="shared" si="2"/>
        <v>44358</v>
      </c>
      <c r="F21" s="11">
        <f t="shared" si="3"/>
        <v>2661</v>
      </c>
      <c r="G21" s="11">
        <f t="shared" si="4"/>
        <v>47019</v>
      </c>
    </row>
    <row r="22" spans="1:7">
      <c r="A22" s="1">
        <f t="shared" si="0"/>
        <v>13</v>
      </c>
      <c r="B22" s="24">
        <f t="shared" si="5"/>
        <v>20</v>
      </c>
      <c r="C22" s="11">
        <f t="shared" si="6"/>
        <v>47019</v>
      </c>
      <c r="D22" s="29">
        <f t="shared" si="1"/>
        <v>2625</v>
      </c>
      <c r="E22" s="11">
        <f t="shared" si="2"/>
        <v>49644</v>
      </c>
      <c r="F22" s="11">
        <f t="shared" si="3"/>
        <v>2979</v>
      </c>
      <c r="G22" s="11">
        <f t="shared" si="4"/>
        <v>52623</v>
      </c>
    </row>
    <row r="23" spans="1:7">
      <c r="A23" s="1">
        <f t="shared" si="0"/>
        <v>14</v>
      </c>
      <c r="B23" s="24">
        <f t="shared" si="5"/>
        <v>21</v>
      </c>
      <c r="C23" s="11">
        <f t="shared" si="6"/>
        <v>52623</v>
      </c>
      <c r="D23" s="29">
        <f t="shared" si="1"/>
        <v>2625</v>
      </c>
      <c r="E23" s="11">
        <f t="shared" si="2"/>
        <v>55248</v>
      </c>
      <c r="F23" s="11">
        <f t="shared" si="3"/>
        <v>3315</v>
      </c>
      <c r="G23" s="11">
        <f t="shared" si="4"/>
        <v>58563</v>
      </c>
    </row>
    <row r="24" spans="1:7">
      <c r="A24" s="1">
        <f t="shared" si="0"/>
        <v>15</v>
      </c>
      <c r="B24" s="24">
        <f t="shared" si="5"/>
        <v>22</v>
      </c>
      <c r="C24" s="11">
        <f t="shared" si="6"/>
        <v>58563</v>
      </c>
      <c r="D24" s="29">
        <f t="shared" si="1"/>
        <v>2625</v>
      </c>
      <c r="E24" s="11">
        <f t="shared" si="2"/>
        <v>61188</v>
      </c>
      <c r="F24" s="11">
        <f t="shared" si="3"/>
        <v>3671</v>
      </c>
      <c r="G24" s="11">
        <f t="shared" si="4"/>
        <v>64859</v>
      </c>
    </row>
    <row r="25" spans="1:7">
      <c r="A25" s="1">
        <f t="shared" si="0"/>
        <v>16</v>
      </c>
      <c r="B25" s="24">
        <f t="shared" si="5"/>
        <v>23</v>
      </c>
      <c r="C25" s="11">
        <f t="shared" si="6"/>
        <v>64859</v>
      </c>
      <c r="D25" s="29">
        <f t="shared" si="1"/>
        <v>2625</v>
      </c>
      <c r="E25" s="11">
        <f t="shared" si="2"/>
        <v>67484</v>
      </c>
      <c r="F25" s="11">
        <f t="shared" si="3"/>
        <v>4049</v>
      </c>
      <c r="G25" s="11">
        <f t="shared" si="4"/>
        <v>71533</v>
      </c>
    </row>
    <row r="26" spans="1:7">
      <c r="A26" s="1">
        <f t="shared" si="0"/>
        <v>17</v>
      </c>
      <c r="B26" s="24">
        <f t="shared" si="5"/>
        <v>24</v>
      </c>
      <c r="C26" s="11">
        <f t="shared" si="6"/>
        <v>71533</v>
      </c>
      <c r="D26" s="29">
        <f t="shared" si="1"/>
        <v>2625</v>
      </c>
      <c r="E26" s="11">
        <f t="shared" si="2"/>
        <v>74158</v>
      </c>
      <c r="F26" s="11">
        <f t="shared" si="3"/>
        <v>4449</v>
      </c>
      <c r="G26" s="11">
        <f t="shared" si="4"/>
        <v>78607</v>
      </c>
    </row>
    <row r="27" spans="1:7">
      <c r="A27" s="1">
        <f t="shared" si="0"/>
        <v>18</v>
      </c>
      <c r="B27" s="24">
        <f t="shared" si="5"/>
        <v>25</v>
      </c>
      <c r="C27" s="11">
        <f t="shared" si="6"/>
        <v>78607</v>
      </c>
      <c r="D27" s="29">
        <f t="shared" si="1"/>
        <v>2625</v>
      </c>
      <c r="E27" s="11">
        <f t="shared" si="2"/>
        <v>81232</v>
      </c>
      <c r="F27" s="11">
        <f t="shared" si="3"/>
        <v>4874</v>
      </c>
      <c r="G27" s="11">
        <f t="shared" si="4"/>
        <v>86106</v>
      </c>
    </row>
    <row r="28" spans="1:7" ht="12.95" customHeight="1">
      <c r="A28" s="1">
        <f t="shared" si="0"/>
        <v>19</v>
      </c>
      <c r="B28" s="24">
        <f t="shared" si="5"/>
        <v>26</v>
      </c>
      <c r="C28" s="11">
        <f t="shared" si="6"/>
        <v>86106</v>
      </c>
      <c r="D28" s="29">
        <f t="shared" si="1"/>
        <v>2625</v>
      </c>
      <c r="E28" s="11">
        <f t="shared" si="2"/>
        <v>88731</v>
      </c>
      <c r="F28" s="11">
        <f t="shared" si="3"/>
        <v>5324</v>
      </c>
      <c r="G28" s="11">
        <f t="shared" si="4"/>
        <v>94055</v>
      </c>
    </row>
    <row r="29" spans="1:7">
      <c r="A29" s="1">
        <f t="shared" si="0"/>
        <v>20</v>
      </c>
      <c r="B29" s="24">
        <f t="shared" si="5"/>
        <v>27</v>
      </c>
      <c r="C29" s="11">
        <f t="shared" si="6"/>
        <v>94055</v>
      </c>
      <c r="D29" s="29">
        <f t="shared" si="1"/>
        <v>2625</v>
      </c>
      <c r="E29" s="11">
        <f t="shared" si="2"/>
        <v>96680</v>
      </c>
      <c r="F29" s="11">
        <f t="shared" si="3"/>
        <v>5801</v>
      </c>
      <c r="G29" s="11">
        <f t="shared" si="4"/>
        <v>102481</v>
      </c>
    </row>
    <row r="30" spans="1:7" customFormat="1">
      <c r="A30" s="1">
        <f t="shared" si="0"/>
        <v>21</v>
      </c>
      <c r="B30" s="24">
        <f t="shared" si="5"/>
        <v>28</v>
      </c>
      <c r="C30" s="11">
        <f t="shared" si="6"/>
        <v>102481</v>
      </c>
      <c r="D30" s="29">
        <f t="shared" si="1"/>
        <v>2625</v>
      </c>
      <c r="E30" s="11">
        <f t="shared" si="2"/>
        <v>105106</v>
      </c>
      <c r="F30" s="11">
        <f t="shared" si="3"/>
        <v>6306</v>
      </c>
      <c r="G30" s="11">
        <f t="shared" si="4"/>
        <v>111412</v>
      </c>
    </row>
    <row r="31" spans="1:7" customFormat="1">
      <c r="A31" s="1">
        <f t="shared" si="0"/>
        <v>22</v>
      </c>
      <c r="B31" s="24">
        <f t="shared" si="5"/>
        <v>29</v>
      </c>
      <c r="C31" s="11">
        <f t="shared" si="6"/>
        <v>111412</v>
      </c>
      <c r="D31" s="29">
        <f t="shared" si="1"/>
        <v>2625</v>
      </c>
      <c r="E31" s="11">
        <f t="shared" si="2"/>
        <v>114037</v>
      </c>
      <c r="F31" s="11">
        <f t="shared" si="3"/>
        <v>6842</v>
      </c>
      <c r="G31" s="11">
        <f t="shared" si="4"/>
        <v>120879</v>
      </c>
    </row>
    <row r="32" spans="1:7" customFormat="1">
      <c r="A32" s="1" t="str">
        <f t="shared" si="0"/>
        <v/>
      </c>
      <c r="B32" s="24" t="str">
        <f t="shared" si="5"/>
        <v/>
      </c>
      <c r="C32" s="11" t="str">
        <f t="shared" si="6"/>
        <v/>
      </c>
      <c r="D32" s="29" t="str">
        <f t="shared" si="1"/>
        <v/>
      </c>
      <c r="E32" s="11" t="str">
        <f t="shared" si="2"/>
        <v/>
      </c>
      <c r="F32" s="11" t="str">
        <f t="shared" si="3"/>
        <v/>
      </c>
      <c r="G32" s="11" t="str">
        <f t="shared" si="4"/>
        <v/>
      </c>
    </row>
    <row r="33" spans="1:7" customFormat="1">
      <c r="A33" s="1" t="str">
        <f t="shared" si="0"/>
        <v/>
      </c>
      <c r="B33" s="24" t="str">
        <f t="shared" si="5"/>
        <v/>
      </c>
      <c r="C33" s="11" t="str">
        <f t="shared" si="6"/>
        <v/>
      </c>
      <c r="D33" s="29" t="str">
        <f t="shared" si="1"/>
        <v/>
      </c>
      <c r="E33" s="11" t="str">
        <f t="shared" si="2"/>
        <v/>
      </c>
      <c r="F33" s="11" t="str">
        <f t="shared" si="3"/>
        <v/>
      </c>
      <c r="G33" s="11" t="str">
        <f t="shared" si="4"/>
        <v/>
      </c>
    </row>
    <row r="34" spans="1:7" customFormat="1">
      <c r="A34" s="1" t="str">
        <f t="shared" si="0"/>
        <v/>
      </c>
      <c r="B34" s="24" t="str">
        <f t="shared" si="5"/>
        <v/>
      </c>
      <c r="C34" s="11" t="str">
        <f t="shared" si="6"/>
        <v/>
      </c>
      <c r="D34" s="29" t="str">
        <f t="shared" si="1"/>
        <v/>
      </c>
      <c r="E34" s="11" t="str">
        <f t="shared" si="2"/>
        <v/>
      </c>
      <c r="F34" s="11" t="str">
        <f t="shared" si="3"/>
        <v/>
      </c>
      <c r="G34" s="11" t="str">
        <f t="shared" si="4"/>
        <v/>
      </c>
    </row>
    <row r="35" spans="1:7" customFormat="1">
      <c r="A35" s="27" t="str">
        <f t="shared" ref="A35:A42" si="7">IF(A34&gt;=$C$6,"",A34+1)</f>
        <v/>
      </c>
      <c r="B35" s="24" t="str">
        <f t="shared" ref="B35:B42" si="8">IF(A35="","",B34+1)</f>
        <v/>
      </c>
      <c r="C35" s="11" t="str">
        <f t="shared" ref="C35:C42" si="9">IF(A35="","",G34)</f>
        <v/>
      </c>
      <c r="D35" s="29" t="str">
        <f t="shared" ref="D35:D42" si="10">IF(A35="","",2625)</f>
        <v/>
      </c>
      <c r="E35" s="11" t="str">
        <f t="shared" ref="E35:E42" si="11">IF(A35="","",C35+D35)</f>
        <v/>
      </c>
      <c r="F35" s="11" t="str">
        <f t="shared" ref="F35:F42" si="12">IF(A35="","",ROUND(E35*$C$2,0))</f>
        <v/>
      </c>
      <c r="G35" s="11" t="str">
        <f t="shared" ref="G35:G42" si="13">IF(A35="","",E35+F35)</f>
        <v/>
      </c>
    </row>
    <row r="36" spans="1:7" customFormat="1">
      <c r="A36" s="27" t="str">
        <f t="shared" si="7"/>
        <v/>
      </c>
      <c r="B36" s="24" t="str">
        <f t="shared" si="8"/>
        <v/>
      </c>
      <c r="C36" s="11" t="str">
        <f t="shared" si="9"/>
        <v/>
      </c>
      <c r="D36" s="29" t="str">
        <f t="shared" si="10"/>
        <v/>
      </c>
      <c r="E36" s="11" t="str">
        <f t="shared" si="11"/>
        <v/>
      </c>
      <c r="F36" s="11" t="str">
        <f t="shared" si="12"/>
        <v/>
      </c>
      <c r="G36" s="11" t="str">
        <f t="shared" si="13"/>
        <v/>
      </c>
    </row>
    <row r="37" spans="1:7" customFormat="1">
      <c r="A37" s="27" t="str">
        <f t="shared" si="7"/>
        <v/>
      </c>
      <c r="B37" s="24" t="str">
        <f t="shared" si="8"/>
        <v/>
      </c>
      <c r="C37" s="11" t="str">
        <f t="shared" si="9"/>
        <v/>
      </c>
      <c r="D37" s="29" t="str">
        <f t="shared" si="10"/>
        <v/>
      </c>
      <c r="E37" s="11" t="str">
        <f t="shared" si="11"/>
        <v/>
      </c>
      <c r="F37" s="11" t="str">
        <f t="shared" si="12"/>
        <v/>
      </c>
      <c r="G37" s="11" t="str">
        <f t="shared" si="13"/>
        <v/>
      </c>
    </row>
    <row r="38" spans="1:7" customFormat="1">
      <c r="A38" s="27" t="str">
        <f t="shared" si="7"/>
        <v/>
      </c>
      <c r="B38" s="24" t="str">
        <f t="shared" si="8"/>
        <v/>
      </c>
      <c r="C38" s="11" t="str">
        <f t="shared" si="9"/>
        <v/>
      </c>
      <c r="D38" s="29" t="str">
        <f t="shared" si="10"/>
        <v/>
      </c>
      <c r="E38" s="11" t="str">
        <f t="shared" si="11"/>
        <v/>
      </c>
      <c r="F38" s="11" t="str">
        <f t="shared" si="12"/>
        <v/>
      </c>
      <c r="G38" s="11" t="str">
        <f t="shared" si="13"/>
        <v/>
      </c>
    </row>
    <row r="39" spans="1:7" customFormat="1">
      <c r="A39" s="27" t="str">
        <f t="shared" si="7"/>
        <v/>
      </c>
      <c r="B39" s="24" t="str">
        <f t="shared" si="8"/>
        <v/>
      </c>
      <c r="C39" s="11" t="str">
        <f t="shared" si="9"/>
        <v/>
      </c>
      <c r="D39" s="29" t="str">
        <f t="shared" si="10"/>
        <v/>
      </c>
      <c r="E39" s="11" t="str">
        <f t="shared" si="11"/>
        <v/>
      </c>
      <c r="F39" s="11" t="str">
        <f t="shared" si="12"/>
        <v/>
      </c>
      <c r="G39" s="11" t="str">
        <f t="shared" si="13"/>
        <v/>
      </c>
    </row>
    <row r="40" spans="1:7" customFormat="1">
      <c r="A40" s="27" t="str">
        <f t="shared" si="7"/>
        <v/>
      </c>
      <c r="B40" s="24" t="str">
        <f t="shared" si="8"/>
        <v/>
      </c>
      <c r="C40" s="11" t="str">
        <f t="shared" si="9"/>
        <v/>
      </c>
      <c r="D40" s="29" t="str">
        <f t="shared" si="10"/>
        <v/>
      </c>
      <c r="E40" s="11" t="str">
        <f t="shared" si="11"/>
        <v/>
      </c>
      <c r="F40" s="11" t="str">
        <f t="shared" si="12"/>
        <v/>
      </c>
      <c r="G40" s="11" t="str">
        <f t="shared" si="13"/>
        <v/>
      </c>
    </row>
    <row r="41" spans="1:7" customFormat="1">
      <c r="A41" s="27" t="str">
        <f t="shared" si="7"/>
        <v/>
      </c>
      <c r="B41" s="24" t="str">
        <f t="shared" si="8"/>
        <v/>
      </c>
      <c r="C41" s="11" t="str">
        <f t="shared" si="9"/>
        <v/>
      </c>
      <c r="D41" s="29" t="str">
        <f t="shared" si="10"/>
        <v/>
      </c>
      <c r="E41" s="11" t="str">
        <f t="shared" si="11"/>
        <v/>
      </c>
      <c r="F41" s="11" t="str">
        <f t="shared" si="12"/>
        <v/>
      </c>
      <c r="G41" s="11" t="str">
        <f t="shared" si="13"/>
        <v/>
      </c>
    </row>
    <row r="42" spans="1:7" customFormat="1">
      <c r="A42" s="27" t="str">
        <f t="shared" si="7"/>
        <v/>
      </c>
      <c r="B42" s="24" t="str">
        <f t="shared" si="8"/>
        <v/>
      </c>
      <c r="C42" s="11" t="str">
        <f t="shared" si="9"/>
        <v/>
      </c>
      <c r="D42" s="29" t="str">
        <f t="shared" si="10"/>
        <v/>
      </c>
      <c r="E42" s="11" t="str">
        <f t="shared" si="11"/>
        <v/>
      </c>
      <c r="F42" s="11" t="str">
        <f t="shared" si="12"/>
        <v/>
      </c>
      <c r="G42" s="11" t="str">
        <f t="shared" si="13"/>
        <v/>
      </c>
    </row>
    <row r="43" spans="1:7">
      <c r="A43" s="27" t="str">
        <f t="shared" ref="A43:A50" si="14">IF(A42&gt;=$C$6,"",A42+1)</f>
        <v/>
      </c>
      <c r="B43" s="24" t="str">
        <f t="shared" ref="B43:B50" si="15">IF(A43="","",B42+1)</f>
        <v/>
      </c>
      <c r="C43" s="11" t="str">
        <f t="shared" ref="C43:C50" si="16">IF(A43="","",G42)</f>
        <v/>
      </c>
      <c r="D43" s="29" t="str">
        <f t="shared" ref="D43:D50" si="17">IF(A43="","",2625)</f>
        <v/>
      </c>
      <c r="E43" s="11" t="str">
        <f t="shared" ref="E43:E50" si="18">IF(A43="","",C43+D43)</f>
        <v/>
      </c>
      <c r="F43" s="11" t="str">
        <f t="shared" ref="F43:F50" si="19">IF(A43="","",ROUND(E43*$C$2,0))</f>
        <v/>
      </c>
      <c r="G43" s="11" t="str">
        <f t="shared" ref="G43:G50" si="20">IF(A43="","",E43+F43)</f>
        <v/>
      </c>
    </row>
    <row r="44" spans="1:7">
      <c r="A44" s="27" t="str">
        <f t="shared" si="14"/>
        <v/>
      </c>
      <c r="B44" s="24" t="str">
        <f t="shared" si="15"/>
        <v/>
      </c>
      <c r="C44" s="11" t="str">
        <f t="shared" si="16"/>
        <v/>
      </c>
      <c r="D44" s="29" t="str">
        <f t="shared" si="17"/>
        <v/>
      </c>
      <c r="E44" s="11" t="str">
        <f t="shared" si="18"/>
        <v/>
      </c>
      <c r="F44" s="11" t="str">
        <f t="shared" si="19"/>
        <v/>
      </c>
      <c r="G44" s="11" t="str">
        <f t="shared" si="20"/>
        <v/>
      </c>
    </row>
    <row r="45" spans="1:7">
      <c r="A45" s="27" t="str">
        <f t="shared" si="14"/>
        <v/>
      </c>
      <c r="B45" s="24" t="str">
        <f t="shared" si="15"/>
        <v/>
      </c>
      <c r="C45" s="11" t="str">
        <f t="shared" si="16"/>
        <v/>
      </c>
      <c r="D45" s="29" t="str">
        <f t="shared" si="17"/>
        <v/>
      </c>
      <c r="E45" s="11" t="str">
        <f t="shared" si="18"/>
        <v/>
      </c>
      <c r="F45" s="11" t="str">
        <f t="shared" si="19"/>
        <v/>
      </c>
      <c r="G45" s="11" t="str">
        <f t="shared" si="20"/>
        <v/>
      </c>
    </row>
    <row r="46" spans="1:7">
      <c r="A46" s="27" t="str">
        <f t="shared" si="14"/>
        <v/>
      </c>
      <c r="B46" s="24" t="str">
        <f t="shared" si="15"/>
        <v/>
      </c>
      <c r="C46" s="11" t="str">
        <f t="shared" si="16"/>
        <v/>
      </c>
      <c r="D46" s="29" t="str">
        <f t="shared" si="17"/>
        <v/>
      </c>
      <c r="E46" s="11" t="str">
        <f t="shared" si="18"/>
        <v/>
      </c>
      <c r="F46" s="11" t="str">
        <f t="shared" si="19"/>
        <v/>
      </c>
      <c r="G46" s="11" t="str">
        <f t="shared" si="20"/>
        <v/>
      </c>
    </row>
    <row r="47" spans="1:7">
      <c r="A47" s="27" t="str">
        <f t="shared" si="14"/>
        <v/>
      </c>
      <c r="B47" s="24" t="str">
        <f t="shared" si="15"/>
        <v/>
      </c>
      <c r="C47" s="11" t="str">
        <f t="shared" si="16"/>
        <v/>
      </c>
      <c r="D47" s="29" t="str">
        <f t="shared" si="17"/>
        <v/>
      </c>
      <c r="E47" s="11" t="str">
        <f t="shared" si="18"/>
        <v/>
      </c>
      <c r="F47" s="11" t="str">
        <f t="shared" si="19"/>
        <v/>
      </c>
      <c r="G47" s="11" t="str">
        <f t="shared" si="20"/>
        <v/>
      </c>
    </row>
    <row r="48" spans="1:7">
      <c r="A48" s="27" t="str">
        <f t="shared" si="14"/>
        <v/>
      </c>
      <c r="B48" s="24" t="str">
        <f t="shared" si="15"/>
        <v/>
      </c>
      <c r="C48" s="11" t="str">
        <f t="shared" si="16"/>
        <v/>
      </c>
      <c r="D48" s="29" t="str">
        <f t="shared" si="17"/>
        <v/>
      </c>
      <c r="E48" s="11" t="str">
        <f t="shared" si="18"/>
        <v/>
      </c>
      <c r="F48" s="11" t="str">
        <f t="shared" si="19"/>
        <v/>
      </c>
      <c r="G48" s="11" t="str">
        <f t="shared" si="20"/>
        <v/>
      </c>
    </row>
    <row r="49" spans="1:7">
      <c r="A49" s="27" t="str">
        <f t="shared" si="14"/>
        <v/>
      </c>
      <c r="B49" s="24" t="str">
        <f t="shared" si="15"/>
        <v/>
      </c>
      <c r="C49" s="11" t="str">
        <f t="shared" si="16"/>
        <v/>
      </c>
      <c r="D49" s="29" t="str">
        <f t="shared" si="17"/>
        <v/>
      </c>
      <c r="E49" s="11" t="str">
        <f t="shared" si="18"/>
        <v/>
      </c>
      <c r="F49" s="11" t="str">
        <f t="shared" si="19"/>
        <v/>
      </c>
      <c r="G49" s="11" t="str">
        <f t="shared" si="20"/>
        <v/>
      </c>
    </row>
    <row r="50" spans="1:7">
      <c r="A50" s="27" t="str">
        <f t="shared" si="14"/>
        <v/>
      </c>
      <c r="B50" s="24" t="str">
        <f t="shared" si="15"/>
        <v/>
      </c>
      <c r="C50" s="11" t="str">
        <f t="shared" si="16"/>
        <v/>
      </c>
      <c r="D50" s="29" t="str">
        <f t="shared" si="17"/>
        <v/>
      </c>
      <c r="E50" s="11" t="str">
        <f t="shared" si="18"/>
        <v/>
      </c>
      <c r="F50" s="11" t="str">
        <f t="shared" si="19"/>
        <v/>
      </c>
      <c r="G50" s="11" t="str">
        <f t="shared" si="2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Yeild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Vaibhav Joshi</cp:lastModifiedBy>
  <cp:lastPrinted>2014-08-28T12:54:50Z</cp:lastPrinted>
  <dcterms:created xsi:type="dcterms:W3CDTF">2014-08-01T07:20:17Z</dcterms:created>
  <dcterms:modified xsi:type="dcterms:W3CDTF">2014-09-01T04:24:47Z</dcterms:modified>
</cp:coreProperties>
</file>