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880" windowHeight="9090" activeTab="2"/>
  </bookViews>
  <sheets>
    <sheet name="Sheet1" sheetId="8" r:id="rId1"/>
    <sheet name="Sheet6" sheetId="6" r:id="rId2"/>
    <sheet name="required output" sheetId="7" r:id="rId3"/>
    <sheet name="Data" sheetId="1" r:id="rId4"/>
    <sheet name="Pivot" sheetId="9" r:id="rId5"/>
  </sheets>
  <definedNames>
    <definedName name="_xlnm._FilterDatabase" localSheetId="3" hidden="1">Data!$A$1:$F$185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F9" i="7"/>
  <c r="F7"/>
  <c r="E7" s="1"/>
  <c r="F6"/>
  <c r="E6" s="1"/>
  <c r="F5"/>
  <c r="E5" s="1"/>
  <c r="F4"/>
  <c r="E4" s="1"/>
  <c r="F3"/>
  <c r="E3" s="1"/>
  <c r="F19"/>
  <c r="F17"/>
  <c r="E17" s="1"/>
  <c r="F16"/>
  <c r="E16" s="1"/>
  <c r="F15"/>
  <c r="E15" s="1"/>
  <c r="F14"/>
  <c r="E14" s="1"/>
  <c r="F13"/>
  <c r="D2" i="8"/>
  <c r="C8" i="7"/>
  <c r="F18" l="1"/>
  <c r="E13"/>
  <c r="F8"/>
  <c r="D3" i="8"/>
  <c r="D4" s="1"/>
  <c r="D5" s="1"/>
  <c r="D6" l="1"/>
</calcChain>
</file>

<file path=xl/sharedStrings.xml><?xml version="1.0" encoding="utf-8"?>
<sst xmlns="http://schemas.openxmlformats.org/spreadsheetml/2006/main" count="676" uniqueCount="75">
  <si>
    <t>Content Type</t>
  </si>
  <si>
    <t>Circle</t>
  </si>
  <si>
    <t>Amount</t>
  </si>
  <si>
    <t>Audio Label</t>
  </si>
  <si>
    <t>U. Date</t>
  </si>
  <si>
    <t>Flash Count</t>
  </si>
  <si>
    <t>Animation</t>
  </si>
  <si>
    <t>Andhra Pradesh</t>
  </si>
  <si>
    <t>Xyz Music</t>
  </si>
  <si>
    <t>Assam</t>
  </si>
  <si>
    <t>Bihar</t>
  </si>
  <si>
    <t>Chennai</t>
  </si>
  <si>
    <t>Delhi</t>
  </si>
  <si>
    <t>Gujarat</t>
  </si>
  <si>
    <t>Haryana</t>
  </si>
  <si>
    <t>Karnataka</t>
  </si>
  <si>
    <t>Kerala</t>
  </si>
  <si>
    <t>Kolkata</t>
  </si>
  <si>
    <t>Madhya Pradesh</t>
  </si>
  <si>
    <t>Maharashtra</t>
  </si>
  <si>
    <t>Mumbai</t>
  </si>
  <si>
    <t>Orissa</t>
  </si>
  <si>
    <t>Punjab</t>
  </si>
  <si>
    <t>Rajasthan</t>
  </si>
  <si>
    <t>Tamilnadu</t>
  </si>
  <si>
    <t>Unknown</t>
  </si>
  <si>
    <t>UPE</t>
  </si>
  <si>
    <t>UPW</t>
  </si>
  <si>
    <t>West Bengal</t>
  </si>
  <si>
    <t>Fulltrack</t>
  </si>
  <si>
    <t>North East</t>
  </si>
  <si>
    <t>MP3Tone</t>
  </si>
  <si>
    <t>Packs</t>
  </si>
  <si>
    <t>Polytone</t>
  </si>
  <si>
    <t>WallPaper</t>
  </si>
  <si>
    <t>Grand Total</t>
  </si>
  <si>
    <t>Sum of Flash Count</t>
  </si>
  <si>
    <t>Others</t>
  </si>
  <si>
    <t>Count</t>
  </si>
  <si>
    <t>Name</t>
  </si>
  <si>
    <t>XYZ1</t>
  </si>
  <si>
    <t>XYZ2</t>
  </si>
  <si>
    <t>XYZ3</t>
  </si>
  <si>
    <t>XYZ4</t>
  </si>
  <si>
    <t>XYZ24</t>
  </si>
  <si>
    <t>XYZ25</t>
  </si>
  <si>
    <t>XYZ26</t>
  </si>
  <si>
    <t>XYZ27</t>
  </si>
  <si>
    <t>XYZ5</t>
  </si>
  <si>
    <t>XYZ6</t>
  </si>
  <si>
    <t>XYZ11</t>
  </si>
  <si>
    <t>XYZ12</t>
  </si>
  <si>
    <t>XYZ13</t>
  </si>
  <si>
    <t>XYZ14</t>
  </si>
  <si>
    <t>XYZ15</t>
  </si>
  <si>
    <t>XYZ16</t>
  </si>
  <si>
    <t>XYZ17</t>
  </si>
  <si>
    <t>XYZ18</t>
  </si>
  <si>
    <t>XYZ19</t>
  </si>
  <si>
    <t>XYZ7</t>
  </si>
  <si>
    <t>XYZ8</t>
  </si>
  <si>
    <t>XYZ9</t>
  </si>
  <si>
    <t>XYZ10</t>
  </si>
  <si>
    <t>XYZ20</t>
  </si>
  <si>
    <t>XYZ21</t>
  </si>
  <si>
    <t>XYZ22</t>
  </si>
  <si>
    <t>XYZ23</t>
  </si>
  <si>
    <t>is there any way to calculate top 5 circles and consolidated sum amount like side table</t>
  </si>
  <si>
    <t>Top 5 circles</t>
  </si>
  <si>
    <t>Top 5 content types</t>
  </si>
  <si>
    <t>Please help me inthis regard.</t>
  </si>
  <si>
    <t>dear experts please help me</t>
  </si>
  <si>
    <t>with out using pivot table is there any alternate solution of using offset or index, match funcitons</t>
  </si>
  <si>
    <t>Row Labels</t>
  </si>
  <si>
    <t>Total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</si>
</sst>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0" borderId="0" xfId="0" applyNumberFormat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NumberFormat="1" applyFont="1"/>
    <xf numFmtId="0" fontId="0" fillId="0" borderId="1" xfId="0" applyFont="1" applyBorder="1"/>
    <xf numFmtId="0" fontId="0" fillId="0" borderId="0" xfId="0" pivotButton="1"/>
    <xf numFmtId="0" fontId="0" fillId="3" borderId="0" xfId="0" applyFill="1"/>
    <xf numFmtId="0" fontId="0" fillId="3" borderId="0" xfId="0" applyNumberFormat="1" applyFill="1"/>
    <xf numFmtId="0" fontId="0" fillId="0" borderId="0" xfId="0" applyAlignment="1">
      <alignment horizontal="left"/>
    </xf>
    <xf numFmtId="0" fontId="1" fillId="3" borderId="0" xfId="0" applyFont="1" applyFill="1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VA-chari" refreshedDate="41756.013139351853" createdVersion="3" refreshedVersion="3" minRefreshableVersion="3" recordCount="184">
  <cacheSource type="worksheet">
    <worksheetSource ref="A1:F185" sheet="Data"/>
  </cacheSource>
  <cacheFields count="6">
    <cacheField name="Circle" numFmtId="0">
      <sharedItems count="22">
        <s v="Andhra Pradesh"/>
        <s v="Assam"/>
        <s v="Bihar"/>
        <s v="Chennai"/>
        <s v="Delhi"/>
        <s v="Gujarat"/>
        <s v="Haryana"/>
        <s v="Karnataka"/>
        <s v="Kerala"/>
        <s v="Kolkata"/>
        <s v="Madhya Pradesh"/>
        <s v="Maharashtra"/>
        <s v="Mumbai"/>
        <s v="Orissa"/>
        <s v="Punjab"/>
        <s v="Rajasthan"/>
        <s v="Tamilnadu"/>
        <s v="Unknown"/>
        <s v="UPE"/>
        <s v="UPW"/>
        <s v="West Bengal"/>
        <s v="North East"/>
      </sharedItems>
    </cacheField>
    <cacheField name="Content Type" numFmtId="0">
      <sharedItems count="6">
        <s v="Animation"/>
        <s v="Fulltrack"/>
        <s v="MP3Tone"/>
        <s v="Packs"/>
        <s v="Polytone"/>
        <s v="WallPaper"/>
      </sharedItems>
    </cacheField>
    <cacheField name="Amount" numFmtId="0">
      <sharedItems containsSemiMixedTypes="0" containsString="0" containsNumber="1" containsInteger="1" minValue="10" maxValue="49"/>
    </cacheField>
    <cacheField name="Audio Label" numFmtId="0">
      <sharedItems/>
    </cacheField>
    <cacheField name="U. Date" numFmtId="164">
      <sharedItems containsSemiMixedTypes="0" containsNonDate="0" containsDate="1" containsString="0" minDate="2011-01-01T00:00:00" maxDate="2011-04-02T00:00:00" count="4">
        <d v="2011-01-01T00:00:00"/>
        <d v="2011-02-01T00:00:00"/>
        <d v="2011-03-01T00:00:00"/>
        <d v="2011-04-01T00:00:00"/>
      </sharedItems>
    </cacheField>
    <cacheField name="Flash Count" numFmtId="0">
      <sharedItems containsSemiMixedTypes="0" containsString="0" containsNumber="1" containsInteger="1" minValue="1" maxValue="66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n v="15"/>
    <s v="Xyz Music"/>
    <x v="0"/>
    <n v="163"/>
  </r>
  <r>
    <x v="0"/>
    <x v="0"/>
    <n v="15"/>
    <s v="Xyz Music"/>
    <x v="1"/>
    <n v="125"/>
  </r>
  <r>
    <x v="0"/>
    <x v="0"/>
    <n v="15"/>
    <s v="Xyz Music"/>
    <x v="2"/>
    <n v="302"/>
  </r>
  <r>
    <x v="0"/>
    <x v="0"/>
    <n v="15"/>
    <s v="Xyz Music"/>
    <x v="3"/>
    <n v="231"/>
  </r>
  <r>
    <x v="1"/>
    <x v="0"/>
    <n v="15"/>
    <s v="Xyz Music"/>
    <x v="2"/>
    <n v="3"/>
  </r>
  <r>
    <x v="2"/>
    <x v="0"/>
    <n v="15"/>
    <s v="Xyz Music"/>
    <x v="2"/>
    <n v="2"/>
  </r>
  <r>
    <x v="3"/>
    <x v="0"/>
    <n v="15"/>
    <s v="Xyz Music"/>
    <x v="0"/>
    <n v="60"/>
  </r>
  <r>
    <x v="3"/>
    <x v="0"/>
    <n v="15"/>
    <s v="Xyz Music"/>
    <x v="1"/>
    <n v="53"/>
  </r>
  <r>
    <x v="3"/>
    <x v="0"/>
    <n v="15"/>
    <s v="Xyz Music"/>
    <x v="2"/>
    <n v="316"/>
  </r>
  <r>
    <x v="3"/>
    <x v="0"/>
    <n v="15"/>
    <s v="Xyz Music"/>
    <x v="3"/>
    <n v="80"/>
  </r>
  <r>
    <x v="4"/>
    <x v="0"/>
    <n v="15"/>
    <s v="Xyz Music"/>
    <x v="2"/>
    <n v="13"/>
  </r>
  <r>
    <x v="5"/>
    <x v="0"/>
    <n v="15"/>
    <s v="Xyz Music"/>
    <x v="2"/>
    <n v="21"/>
  </r>
  <r>
    <x v="6"/>
    <x v="0"/>
    <n v="15"/>
    <s v="Xyz Music"/>
    <x v="2"/>
    <n v="8"/>
  </r>
  <r>
    <x v="7"/>
    <x v="0"/>
    <n v="15"/>
    <s v="Xyz Music"/>
    <x v="2"/>
    <n v="4"/>
  </r>
  <r>
    <x v="8"/>
    <x v="0"/>
    <n v="15"/>
    <s v="Xyz Music"/>
    <x v="2"/>
    <n v="1"/>
  </r>
  <r>
    <x v="9"/>
    <x v="0"/>
    <n v="15"/>
    <s v="Xyz Music"/>
    <x v="2"/>
    <n v="3"/>
  </r>
  <r>
    <x v="10"/>
    <x v="0"/>
    <n v="15"/>
    <s v="Xyz Music"/>
    <x v="2"/>
    <n v="1"/>
  </r>
  <r>
    <x v="11"/>
    <x v="0"/>
    <n v="15"/>
    <s v="Xyz Music"/>
    <x v="2"/>
    <n v="13"/>
  </r>
  <r>
    <x v="12"/>
    <x v="0"/>
    <n v="15"/>
    <s v="Xyz Music"/>
    <x v="2"/>
    <n v="4"/>
  </r>
  <r>
    <x v="12"/>
    <x v="0"/>
    <n v="15"/>
    <s v="Xyz Music"/>
    <x v="3"/>
    <n v="2"/>
  </r>
  <r>
    <x v="13"/>
    <x v="0"/>
    <n v="15"/>
    <s v="Xyz Music"/>
    <x v="2"/>
    <n v="6"/>
  </r>
  <r>
    <x v="14"/>
    <x v="0"/>
    <n v="15"/>
    <s v="Xyz Music"/>
    <x v="2"/>
    <n v="8"/>
  </r>
  <r>
    <x v="15"/>
    <x v="0"/>
    <n v="15"/>
    <s v="Xyz Music"/>
    <x v="2"/>
    <n v="5"/>
  </r>
  <r>
    <x v="16"/>
    <x v="0"/>
    <n v="15"/>
    <s v="Xyz Music"/>
    <x v="0"/>
    <n v="241"/>
  </r>
  <r>
    <x v="16"/>
    <x v="0"/>
    <n v="15"/>
    <s v="Xyz Music"/>
    <x v="1"/>
    <n v="176"/>
  </r>
  <r>
    <x v="16"/>
    <x v="0"/>
    <n v="15"/>
    <s v="Xyz Music"/>
    <x v="2"/>
    <n v="369"/>
  </r>
  <r>
    <x v="16"/>
    <x v="0"/>
    <n v="15"/>
    <s v="Xyz Music"/>
    <x v="3"/>
    <n v="282"/>
  </r>
  <r>
    <x v="17"/>
    <x v="0"/>
    <n v="15"/>
    <s v="Xyz Music"/>
    <x v="1"/>
    <n v="2"/>
  </r>
  <r>
    <x v="17"/>
    <x v="0"/>
    <n v="15"/>
    <s v="Xyz Music"/>
    <x v="2"/>
    <n v="1"/>
  </r>
  <r>
    <x v="17"/>
    <x v="0"/>
    <n v="15"/>
    <s v="Xyz Music"/>
    <x v="3"/>
    <n v="6"/>
  </r>
  <r>
    <x v="18"/>
    <x v="0"/>
    <n v="15"/>
    <s v="Xyz Music"/>
    <x v="2"/>
    <n v="5"/>
  </r>
  <r>
    <x v="19"/>
    <x v="0"/>
    <n v="15"/>
    <s v="Xyz Music"/>
    <x v="2"/>
    <n v="4"/>
  </r>
  <r>
    <x v="20"/>
    <x v="0"/>
    <n v="15"/>
    <s v="Xyz Music"/>
    <x v="2"/>
    <n v="4"/>
  </r>
  <r>
    <x v="0"/>
    <x v="1"/>
    <n v="20"/>
    <s v="Xyz Music"/>
    <x v="1"/>
    <n v="31"/>
  </r>
  <r>
    <x v="0"/>
    <x v="1"/>
    <n v="20"/>
    <s v="Xyz Music"/>
    <x v="2"/>
    <n v="1"/>
  </r>
  <r>
    <x v="0"/>
    <x v="1"/>
    <n v="25"/>
    <s v="Xyz Music"/>
    <x v="0"/>
    <n v="489"/>
  </r>
  <r>
    <x v="0"/>
    <x v="1"/>
    <n v="25"/>
    <s v="Xyz Music"/>
    <x v="1"/>
    <n v="372"/>
  </r>
  <r>
    <x v="0"/>
    <x v="1"/>
    <n v="25"/>
    <s v="Xyz Music"/>
    <x v="2"/>
    <n v="623"/>
  </r>
  <r>
    <x v="0"/>
    <x v="1"/>
    <n v="25"/>
    <s v="Xyz Music"/>
    <x v="3"/>
    <n v="451"/>
  </r>
  <r>
    <x v="2"/>
    <x v="1"/>
    <n v="25"/>
    <s v="Xyz Music"/>
    <x v="2"/>
    <n v="3"/>
  </r>
  <r>
    <x v="3"/>
    <x v="1"/>
    <n v="25"/>
    <s v="Xyz Music"/>
    <x v="0"/>
    <n v="59"/>
  </r>
  <r>
    <x v="3"/>
    <x v="1"/>
    <n v="25"/>
    <s v="Xyz Music"/>
    <x v="1"/>
    <n v="60"/>
  </r>
  <r>
    <x v="3"/>
    <x v="1"/>
    <n v="25"/>
    <s v="Xyz Music"/>
    <x v="2"/>
    <n v="275"/>
  </r>
  <r>
    <x v="3"/>
    <x v="1"/>
    <n v="25"/>
    <s v="Xyz Music"/>
    <x v="3"/>
    <n v="137"/>
  </r>
  <r>
    <x v="4"/>
    <x v="1"/>
    <n v="25"/>
    <s v="Xyz Music"/>
    <x v="2"/>
    <n v="11"/>
  </r>
  <r>
    <x v="5"/>
    <x v="1"/>
    <n v="25"/>
    <s v="Xyz Music"/>
    <x v="2"/>
    <n v="11"/>
  </r>
  <r>
    <x v="6"/>
    <x v="1"/>
    <n v="25"/>
    <s v="Xyz Music"/>
    <x v="2"/>
    <n v="6"/>
  </r>
  <r>
    <x v="7"/>
    <x v="1"/>
    <n v="25"/>
    <s v="Xyz Music"/>
    <x v="0"/>
    <n v="28"/>
  </r>
  <r>
    <x v="7"/>
    <x v="1"/>
    <n v="25"/>
    <s v="Xyz Music"/>
    <x v="1"/>
    <n v="26"/>
  </r>
  <r>
    <x v="7"/>
    <x v="1"/>
    <n v="25"/>
    <s v="Xyz Music"/>
    <x v="2"/>
    <n v="39"/>
  </r>
  <r>
    <x v="7"/>
    <x v="1"/>
    <n v="25"/>
    <s v="Xyz Music"/>
    <x v="3"/>
    <n v="5"/>
  </r>
  <r>
    <x v="8"/>
    <x v="1"/>
    <n v="25"/>
    <s v="Xyz Music"/>
    <x v="2"/>
    <n v="6"/>
  </r>
  <r>
    <x v="9"/>
    <x v="1"/>
    <n v="25"/>
    <s v="Xyz Music"/>
    <x v="2"/>
    <n v="4"/>
  </r>
  <r>
    <x v="10"/>
    <x v="1"/>
    <n v="25"/>
    <s v="Xyz Music"/>
    <x v="2"/>
    <n v="1"/>
  </r>
  <r>
    <x v="11"/>
    <x v="1"/>
    <n v="25"/>
    <s v="Xyz Music"/>
    <x v="0"/>
    <n v="1"/>
  </r>
  <r>
    <x v="11"/>
    <x v="1"/>
    <n v="25"/>
    <s v="Xyz Music"/>
    <x v="2"/>
    <n v="14"/>
  </r>
  <r>
    <x v="12"/>
    <x v="1"/>
    <n v="25"/>
    <s v="Xyz Music"/>
    <x v="1"/>
    <n v="1"/>
  </r>
  <r>
    <x v="12"/>
    <x v="1"/>
    <n v="25"/>
    <s v="Xyz Music"/>
    <x v="2"/>
    <n v="14"/>
  </r>
  <r>
    <x v="21"/>
    <x v="1"/>
    <n v="25"/>
    <s v="Xyz Music"/>
    <x v="2"/>
    <n v="1"/>
  </r>
  <r>
    <x v="13"/>
    <x v="1"/>
    <n v="25"/>
    <s v="Xyz Music"/>
    <x v="2"/>
    <n v="1"/>
  </r>
  <r>
    <x v="14"/>
    <x v="1"/>
    <n v="25"/>
    <s v="Xyz Music"/>
    <x v="2"/>
    <n v="3"/>
  </r>
  <r>
    <x v="15"/>
    <x v="1"/>
    <n v="25"/>
    <s v="Xyz Music"/>
    <x v="2"/>
    <n v="8"/>
  </r>
  <r>
    <x v="16"/>
    <x v="1"/>
    <n v="25"/>
    <s v="Xyz Music"/>
    <x v="0"/>
    <n v="150"/>
  </r>
  <r>
    <x v="16"/>
    <x v="1"/>
    <n v="25"/>
    <s v="Xyz Music"/>
    <x v="1"/>
    <n v="132"/>
  </r>
  <r>
    <x v="16"/>
    <x v="1"/>
    <n v="25"/>
    <s v="Xyz Music"/>
    <x v="2"/>
    <n v="239"/>
  </r>
  <r>
    <x v="16"/>
    <x v="1"/>
    <n v="25"/>
    <s v="Xyz Music"/>
    <x v="3"/>
    <n v="205"/>
  </r>
  <r>
    <x v="17"/>
    <x v="1"/>
    <n v="25"/>
    <s v="Xyz Music"/>
    <x v="1"/>
    <n v="8"/>
  </r>
  <r>
    <x v="17"/>
    <x v="1"/>
    <n v="25"/>
    <s v="Xyz Music"/>
    <x v="2"/>
    <n v="14"/>
  </r>
  <r>
    <x v="17"/>
    <x v="1"/>
    <n v="25"/>
    <s v="Xyz Music"/>
    <x v="3"/>
    <n v="6"/>
  </r>
  <r>
    <x v="18"/>
    <x v="1"/>
    <n v="25"/>
    <s v="Xyz Music"/>
    <x v="2"/>
    <n v="4"/>
  </r>
  <r>
    <x v="19"/>
    <x v="1"/>
    <n v="25"/>
    <s v="Xyz Music"/>
    <x v="2"/>
    <n v="5"/>
  </r>
  <r>
    <x v="20"/>
    <x v="1"/>
    <n v="25"/>
    <s v="Xyz Music"/>
    <x v="2"/>
    <n v="7"/>
  </r>
  <r>
    <x v="0"/>
    <x v="2"/>
    <n v="20"/>
    <s v="Xyz Music"/>
    <x v="0"/>
    <n v="291"/>
  </r>
  <r>
    <x v="0"/>
    <x v="2"/>
    <n v="20"/>
    <s v="Xyz Music"/>
    <x v="1"/>
    <n v="225"/>
  </r>
  <r>
    <x v="0"/>
    <x v="2"/>
    <n v="20"/>
    <s v="Xyz Music"/>
    <x v="2"/>
    <n v="336"/>
  </r>
  <r>
    <x v="0"/>
    <x v="2"/>
    <n v="20"/>
    <s v="Xyz Music"/>
    <x v="3"/>
    <n v="258"/>
  </r>
  <r>
    <x v="3"/>
    <x v="2"/>
    <n v="20"/>
    <s v="Xyz Music"/>
    <x v="0"/>
    <n v="87"/>
  </r>
  <r>
    <x v="3"/>
    <x v="2"/>
    <n v="20"/>
    <s v="Xyz Music"/>
    <x v="1"/>
    <n v="74"/>
  </r>
  <r>
    <x v="3"/>
    <x v="2"/>
    <n v="20"/>
    <s v="Xyz Music"/>
    <x v="2"/>
    <n v="219"/>
  </r>
  <r>
    <x v="3"/>
    <x v="2"/>
    <n v="20"/>
    <s v="Xyz Music"/>
    <x v="3"/>
    <n v="78"/>
  </r>
  <r>
    <x v="4"/>
    <x v="2"/>
    <n v="20"/>
    <s v="Xyz Music"/>
    <x v="2"/>
    <n v="4"/>
  </r>
  <r>
    <x v="5"/>
    <x v="2"/>
    <n v="20"/>
    <s v="Xyz Music"/>
    <x v="2"/>
    <n v="6"/>
  </r>
  <r>
    <x v="7"/>
    <x v="2"/>
    <n v="20"/>
    <s v="Xyz Music"/>
    <x v="0"/>
    <n v="12"/>
  </r>
  <r>
    <x v="7"/>
    <x v="2"/>
    <n v="20"/>
    <s v="Xyz Music"/>
    <x v="1"/>
    <n v="20"/>
  </r>
  <r>
    <x v="7"/>
    <x v="2"/>
    <n v="20"/>
    <s v="Xyz Music"/>
    <x v="2"/>
    <n v="17"/>
  </r>
  <r>
    <x v="7"/>
    <x v="2"/>
    <n v="20"/>
    <s v="Xyz Music"/>
    <x v="3"/>
    <n v="15"/>
  </r>
  <r>
    <x v="8"/>
    <x v="2"/>
    <n v="20"/>
    <s v="Xyz Music"/>
    <x v="2"/>
    <n v="1"/>
  </r>
  <r>
    <x v="9"/>
    <x v="2"/>
    <n v="20"/>
    <s v="Xyz Music"/>
    <x v="2"/>
    <n v="1"/>
  </r>
  <r>
    <x v="10"/>
    <x v="2"/>
    <n v="20"/>
    <s v="Xyz Music"/>
    <x v="2"/>
    <n v="3"/>
  </r>
  <r>
    <x v="11"/>
    <x v="2"/>
    <n v="20"/>
    <s v="Xyz Music"/>
    <x v="1"/>
    <n v="1"/>
  </r>
  <r>
    <x v="11"/>
    <x v="2"/>
    <n v="20"/>
    <s v="Xyz Music"/>
    <x v="2"/>
    <n v="3"/>
  </r>
  <r>
    <x v="12"/>
    <x v="2"/>
    <n v="20"/>
    <s v="Xyz Music"/>
    <x v="2"/>
    <n v="11"/>
  </r>
  <r>
    <x v="13"/>
    <x v="2"/>
    <n v="20"/>
    <s v="Xyz Music"/>
    <x v="2"/>
    <n v="1"/>
  </r>
  <r>
    <x v="14"/>
    <x v="2"/>
    <n v="20"/>
    <s v="Xyz Music"/>
    <x v="2"/>
    <n v="4"/>
  </r>
  <r>
    <x v="15"/>
    <x v="2"/>
    <n v="20"/>
    <s v="Xyz Music"/>
    <x v="0"/>
    <n v="1"/>
  </r>
  <r>
    <x v="15"/>
    <x v="2"/>
    <n v="20"/>
    <s v="Xyz Music"/>
    <x v="2"/>
    <n v="6"/>
  </r>
  <r>
    <x v="16"/>
    <x v="2"/>
    <n v="20"/>
    <s v="Xyz Music"/>
    <x v="0"/>
    <n v="198"/>
  </r>
  <r>
    <x v="16"/>
    <x v="2"/>
    <n v="20"/>
    <s v="Xyz Music"/>
    <x v="1"/>
    <n v="197"/>
  </r>
  <r>
    <x v="16"/>
    <x v="2"/>
    <n v="20"/>
    <s v="Xyz Music"/>
    <x v="2"/>
    <n v="330"/>
  </r>
  <r>
    <x v="16"/>
    <x v="2"/>
    <n v="20"/>
    <s v="Xyz Music"/>
    <x v="3"/>
    <n v="241"/>
  </r>
  <r>
    <x v="17"/>
    <x v="2"/>
    <n v="20"/>
    <s v="Xyz Music"/>
    <x v="1"/>
    <n v="1"/>
  </r>
  <r>
    <x v="17"/>
    <x v="2"/>
    <n v="20"/>
    <s v="Xyz Music"/>
    <x v="2"/>
    <n v="21"/>
  </r>
  <r>
    <x v="17"/>
    <x v="2"/>
    <n v="20"/>
    <s v="Xyz Music"/>
    <x v="3"/>
    <n v="6"/>
  </r>
  <r>
    <x v="18"/>
    <x v="2"/>
    <n v="20"/>
    <s v="Xyz Music"/>
    <x v="2"/>
    <n v="5"/>
  </r>
  <r>
    <x v="20"/>
    <x v="2"/>
    <n v="20"/>
    <s v="Xyz Music"/>
    <x v="2"/>
    <n v="2"/>
  </r>
  <r>
    <x v="0"/>
    <x v="3"/>
    <n v="49"/>
    <s v="Xyz Music"/>
    <x v="2"/>
    <n v="87"/>
  </r>
  <r>
    <x v="0"/>
    <x v="3"/>
    <n v="49"/>
    <s v="Xyz Music"/>
    <x v="3"/>
    <n v="68"/>
  </r>
  <r>
    <x v="3"/>
    <x v="3"/>
    <n v="49"/>
    <s v="Xyz Music"/>
    <x v="0"/>
    <n v="21"/>
  </r>
  <r>
    <x v="3"/>
    <x v="3"/>
    <n v="49"/>
    <s v="Xyz Music"/>
    <x v="1"/>
    <n v="19"/>
  </r>
  <r>
    <x v="3"/>
    <x v="3"/>
    <n v="49"/>
    <s v="Xyz Music"/>
    <x v="2"/>
    <n v="97"/>
  </r>
  <r>
    <x v="3"/>
    <x v="3"/>
    <n v="49"/>
    <s v="Xyz Music"/>
    <x v="3"/>
    <n v="54"/>
  </r>
  <r>
    <x v="12"/>
    <x v="3"/>
    <n v="49"/>
    <s v="Xyz Music"/>
    <x v="2"/>
    <n v="1"/>
  </r>
  <r>
    <x v="16"/>
    <x v="3"/>
    <n v="49"/>
    <s v="Xyz Music"/>
    <x v="0"/>
    <n v="85"/>
  </r>
  <r>
    <x v="16"/>
    <x v="3"/>
    <n v="49"/>
    <s v="Xyz Music"/>
    <x v="1"/>
    <n v="78"/>
  </r>
  <r>
    <x v="16"/>
    <x v="3"/>
    <n v="49"/>
    <s v="Xyz Music"/>
    <x v="2"/>
    <n v="98"/>
  </r>
  <r>
    <x v="16"/>
    <x v="3"/>
    <n v="49"/>
    <s v="Xyz Music"/>
    <x v="3"/>
    <n v="93"/>
  </r>
  <r>
    <x v="17"/>
    <x v="3"/>
    <n v="49"/>
    <s v="Xyz Music"/>
    <x v="1"/>
    <n v="1"/>
  </r>
  <r>
    <x v="17"/>
    <x v="3"/>
    <n v="49"/>
    <s v="Xyz Music"/>
    <x v="2"/>
    <n v="3"/>
  </r>
  <r>
    <x v="17"/>
    <x v="3"/>
    <n v="49"/>
    <s v="Xyz Music"/>
    <x v="3"/>
    <n v="3"/>
  </r>
  <r>
    <x v="0"/>
    <x v="4"/>
    <n v="10"/>
    <s v="Xyz Music"/>
    <x v="0"/>
    <n v="250"/>
  </r>
  <r>
    <x v="0"/>
    <x v="4"/>
    <n v="10"/>
    <s v="Xyz Music"/>
    <x v="1"/>
    <n v="181"/>
  </r>
  <r>
    <x v="0"/>
    <x v="4"/>
    <n v="10"/>
    <s v="Xyz Music"/>
    <x v="2"/>
    <n v="355"/>
  </r>
  <r>
    <x v="0"/>
    <x v="4"/>
    <n v="10"/>
    <s v="Xyz Music"/>
    <x v="3"/>
    <n v="299"/>
  </r>
  <r>
    <x v="3"/>
    <x v="4"/>
    <n v="10"/>
    <s v="Xyz Music"/>
    <x v="0"/>
    <n v="33"/>
  </r>
  <r>
    <x v="3"/>
    <x v="4"/>
    <n v="10"/>
    <s v="Xyz Music"/>
    <x v="1"/>
    <n v="28"/>
  </r>
  <r>
    <x v="3"/>
    <x v="4"/>
    <n v="10"/>
    <s v="Xyz Music"/>
    <x v="2"/>
    <n v="104"/>
  </r>
  <r>
    <x v="3"/>
    <x v="4"/>
    <n v="10"/>
    <s v="Xyz Music"/>
    <x v="3"/>
    <n v="48"/>
  </r>
  <r>
    <x v="4"/>
    <x v="4"/>
    <n v="10"/>
    <s v="Xyz Music"/>
    <x v="2"/>
    <n v="6"/>
  </r>
  <r>
    <x v="5"/>
    <x v="4"/>
    <n v="10"/>
    <s v="Xyz Music"/>
    <x v="2"/>
    <n v="7"/>
  </r>
  <r>
    <x v="6"/>
    <x v="4"/>
    <n v="10"/>
    <s v="Xyz Music"/>
    <x v="2"/>
    <n v="2"/>
  </r>
  <r>
    <x v="7"/>
    <x v="4"/>
    <n v="10"/>
    <s v="Xyz Music"/>
    <x v="0"/>
    <n v="10"/>
  </r>
  <r>
    <x v="7"/>
    <x v="4"/>
    <n v="10"/>
    <s v="Xyz Music"/>
    <x v="1"/>
    <n v="10"/>
  </r>
  <r>
    <x v="7"/>
    <x v="4"/>
    <n v="10"/>
    <s v="Xyz Music"/>
    <x v="2"/>
    <n v="8"/>
  </r>
  <r>
    <x v="7"/>
    <x v="4"/>
    <n v="10"/>
    <s v="Xyz Music"/>
    <x v="3"/>
    <n v="2"/>
  </r>
  <r>
    <x v="8"/>
    <x v="4"/>
    <n v="10"/>
    <s v="Xyz Music"/>
    <x v="2"/>
    <n v="2"/>
  </r>
  <r>
    <x v="10"/>
    <x v="4"/>
    <n v="10"/>
    <s v="Xyz Music"/>
    <x v="2"/>
    <n v="1"/>
  </r>
  <r>
    <x v="11"/>
    <x v="4"/>
    <n v="10"/>
    <s v="Xyz Music"/>
    <x v="2"/>
    <n v="6"/>
  </r>
  <r>
    <x v="12"/>
    <x v="4"/>
    <n v="10"/>
    <s v="Xyz Music"/>
    <x v="2"/>
    <n v="12"/>
  </r>
  <r>
    <x v="13"/>
    <x v="4"/>
    <n v="10"/>
    <s v="Xyz Music"/>
    <x v="2"/>
    <n v="1"/>
  </r>
  <r>
    <x v="14"/>
    <x v="4"/>
    <n v="10"/>
    <s v="Xyz Music"/>
    <x v="2"/>
    <n v="5"/>
  </r>
  <r>
    <x v="15"/>
    <x v="4"/>
    <n v="10"/>
    <s v="Xyz Music"/>
    <x v="2"/>
    <n v="2"/>
  </r>
  <r>
    <x v="15"/>
    <x v="4"/>
    <n v="10"/>
    <s v="Xyz Music"/>
    <x v="3"/>
    <n v="1"/>
  </r>
  <r>
    <x v="16"/>
    <x v="4"/>
    <n v="10"/>
    <s v="Xyz Music"/>
    <x v="0"/>
    <n v="107"/>
  </r>
  <r>
    <x v="16"/>
    <x v="4"/>
    <n v="10"/>
    <s v="Xyz Music"/>
    <x v="1"/>
    <n v="87"/>
  </r>
  <r>
    <x v="16"/>
    <x v="4"/>
    <n v="10"/>
    <s v="Xyz Music"/>
    <x v="2"/>
    <n v="187"/>
  </r>
  <r>
    <x v="16"/>
    <x v="4"/>
    <n v="10"/>
    <s v="Xyz Music"/>
    <x v="3"/>
    <n v="154"/>
  </r>
  <r>
    <x v="17"/>
    <x v="4"/>
    <n v="10"/>
    <s v="Xyz Music"/>
    <x v="2"/>
    <n v="3"/>
  </r>
  <r>
    <x v="17"/>
    <x v="4"/>
    <n v="10"/>
    <s v="Xyz Music"/>
    <x v="3"/>
    <n v="1"/>
  </r>
  <r>
    <x v="18"/>
    <x v="4"/>
    <n v="10"/>
    <s v="Xyz Music"/>
    <x v="2"/>
    <n v="1"/>
  </r>
  <r>
    <x v="19"/>
    <x v="4"/>
    <n v="10"/>
    <s v="Xyz Music"/>
    <x v="2"/>
    <n v="1"/>
  </r>
  <r>
    <x v="0"/>
    <x v="5"/>
    <n v="10"/>
    <s v="Xyz Music"/>
    <x v="0"/>
    <n v="387"/>
  </r>
  <r>
    <x v="0"/>
    <x v="5"/>
    <n v="10"/>
    <s v="Xyz Music"/>
    <x v="1"/>
    <n v="256"/>
  </r>
  <r>
    <x v="0"/>
    <x v="5"/>
    <n v="10"/>
    <s v="Xyz Music"/>
    <x v="2"/>
    <n v="554"/>
  </r>
  <r>
    <x v="0"/>
    <x v="5"/>
    <n v="10"/>
    <s v="Xyz Music"/>
    <x v="3"/>
    <n v="447"/>
  </r>
  <r>
    <x v="2"/>
    <x v="5"/>
    <n v="10"/>
    <s v="Xyz Music"/>
    <x v="2"/>
    <n v="1"/>
  </r>
  <r>
    <x v="3"/>
    <x v="5"/>
    <n v="10"/>
    <s v="Xyz Music"/>
    <x v="0"/>
    <n v="102"/>
  </r>
  <r>
    <x v="3"/>
    <x v="5"/>
    <n v="10"/>
    <s v="Xyz Music"/>
    <x v="1"/>
    <n v="97"/>
  </r>
  <r>
    <x v="3"/>
    <x v="5"/>
    <n v="10"/>
    <s v="Xyz Music"/>
    <x v="2"/>
    <n v="660"/>
  </r>
  <r>
    <x v="3"/>
    <x v="5"/>
    <n v="10"/>
    <s v="Xyz Music"/>
    <x v="3"/>
    <n v="162"/>
  </r>
  <r>
    <x v="4"/>
    <x v="5"/>
    <n v="10"/>
    <s v="Xyz Music"/>
    <x v="2"/>
    <n v="5"/>
  </r>
  <r>
    <x v="5"/>
    <x v="5"/>
    <n v="10"/>
    <s v="Xyz Music"/>
    <x v="2"/>
    <n v="15"/>
  </r>
  <r>
    <x v="6"/>
    <x v="5"/>
    <n v="10"/>
    <s v="Xyz Music"/>
    <x v="2"/>
    <n v="5"/>
  </r>
  <r>
    <x v="7"/>
    <x v="5"/>
    <n v="10"/>
    <s v="Xyz Music"/>
    <x v="2"/>
    <n v="8"/>
  </r>
  <r>
    <x v="8"/>
    <x v="5"/>
    <n v="10"/>
    <s v="Xyz Music"/>
    <x v="2"/>
    <n v="3"/>
  </r>
  <r>
    <x v="9"/>
    <x v="5"/>
    <n v="10"/>
    <s v="Xyz Music"/>
    <x v="2"/>
    <n v="1"/>
  </r>
  <r>
    <x v="10"/>
    <x v="5"/>
    <n v="10"/>
    <s v="Xyz Music"/>
    <x v="2"/>
    <n v="1"/>
  </r>
  <r>
    <x v="11"/>
    <x v="5"/>
    <n v="10"/>
    <s v="Xyz Music"/>
    <x v="2"/>
    <n v="13"/>
  </r>
  <r>
    <x v="11"/>
    <x v="5"/>
    <n v="10"/>
    <s v="Xyz Music"/>
    <x v="3"/>
    <n v="1"/>
  </r>
  <r>
    <x v="12"/>
    <x v="5"/>
    <n v="10"/>
    <s v="Xyz Music"/>
    <x v="2"/>
    <n v="16"/>
  </r>
  <r>
    <x v="12"/>
    <x v="5"/>
    <n v="10"/>
    <s v="Xyz Music"/>
    <x v="3"/>
    <n v="3"/>
  </r>
  <r>
    <x v="13"/>
    <x v="5"/>
    <n v="10"/>
    <s v="Xyz Music"/>
    <x v="2"/>
    <n v="2"/>
  </r>
  <r>
    <x v="14"/>
    <x v="5"/>
    <n v="10"/>
    <s v="Xyz Music"/>
    <x v="2"/>
    <n v="6"/>
  </r>
  <r>
    <x v="15"/>
    <x v="5"/>
    <n v="10"/>
    <s v="Xyz Music"/>
    <x v="2"/>
    <n v="1"/>
  </r>
  <r>
    <x v="16"/>
    <x v="5"/>
    <n v="10"/>
    <s v="Xyz Music"/>
    <x v="0"/>
    <n v="355"/>
  </r>
  <r>
    <x v="16"/>
    <x v="5"/>
    <n v="10"/>
    <s v="Xyz Music"/>
    <x v="1"/>
    <n v="278"/>
  </r>
  <r>
    <x v="16"/>
    <x v="5"/>
    <n v="10"/>
    <s v="Xyz Music"/>
    <x v="2"/>
    <n v="642"/>
  </r>
  <r>
    <x v="16"/>
    <x v="5"/>
    <n v="10"/>
    <s v="Xyz Music"/>
    <x v="3"/>
    <n v="477"/>
  </r>
  <r>
    <x v="17"/>
    <x v="5"/>
    <n v="10"/>
    <s v="Xyz Music"/>
    <x v="1"/>
    <n v="7"/>
  </r>
  <r>
    <x v="17"/>
    <x v="5"/>
    <n v="10"/>
    <s v="Xyz Music"/>
    <x v="2"/>
    <n v="19"/>
  </r>
  <r>
    <x v="17"/>
    <x v="5"/>
    <n v="10"/>
    <s v="Xyz Music"/>
    <x v="3"/>
    <n v="4"/>
  </r>
  <r>
    <x v="18"/>
    <x v="5"/>
    <n v="10"/>
    <s v="Xyz Music"/>
    <x v="2"/>
    <n v="6"/>
  </r>
  <r>
    <x v="19"/>
    <x v="5"/>
    <n v="10"/>
    <s v="Xyz Music"/>
    <x v="1"/>
    <n v="2"/>
  </r>
  <r>
    <x v="19"/>
    <x v="5"/>
    <n v="10"/>
    <s v="Xyz Music"/>
    <x v="2"/>
    <n v="4"/>
  </r>
  <r>
    <x v="20"/>
    <x v="5"/>
    <n v="10"/>
    <s v="Xyz Music"/>
    <x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multipleFieldFilters="0">
  <location ref="A3:B26" firstHeaderRow="1" firstDataRow="1" firstDataCol="1"/>
  <pivotFields count="6">
    <pivotField axis="axisRow" compact="0" outline="0" showAll="0" sortType="descending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1"/>
        <item x="13"/>
        <item x="14"/>
        <item x="15"/>
        <item x="16"/>
        <item x="17"/>
        <item x="18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numFmtId="164" outline="0" showAll="0">
      <items count="5">
        <item x="0"/>
        <item x="1"/>
        <item x="2"/>
        <item x="3"/>
        <item t="default"/>
      </items>
    </pivotField>
    <pivotField dataField="1" compact="0" outline="0" showAll="0"/>
  </pivotFields>
  <rowFields count="1">
    <field x="0"/>
  </rowFields>
  <rowItems count="23">
    <i>
      <x/>
    </i>
    <i>
      <x v="17"/>
    </i>
    <i>
      <x v="3"/>
    </i>
    <i>
      <x v="7"/>
    </i>
    <i>
      <x v="18"/>
    </i>
    <i>
      <x v="12"/>
    </i>
    <i>
      <x v="5"/>
    </i>
    <i>
      <x v="11"/>
    </i>
    <i>
      <x v="4"/>
    </i>
    <i>
      <x v="15"/>
    </i>
    <i>
      <x v="16"/>
    </i>
    <i>
      <x v="6"/>
    </i>
    <i>
      <x v="19"/>
    </i>
    <i>
      <x v="21"/>
    </i>
    <i>
      <x v="20"/>
    </i>
    <i>
      <x v="8"/>
    </i>
    <i>
      <x v="14"/>
    </i>
    <i>
      <x v="9"/>
    </i>
    <i>
      <x v="10"/>
    </i>
    <i>
      <x v="2"/>
    </i>
    <i>
      <x v="1"/>
    </i>
    <i>
      <x v="13"/>
    </i>
    <i t="grand">
      <x/>
    </i>
  </rowItems>
  <colItems count="1">
    <i/>
  </colItems>
  <dataFields count="1">
    <dataField name="Sum of Flash Count" fld="5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outline="1" outlineData="1" multipleFieldFilters="0">
  <location ref="C1:D23" firstHeaderRow="1" firstDataRow="1" firstDataCol="1"/>
  <pivotFields count="6">
    <pivotField axis="axisRow" showAll="0" sortType="descending">
      <items count="23">
        <item x="20"/>
        <item x="19"/>
        <item x="18"/>
        <item x="17"/>
        <item x="16"/>
        <item x="15"/>
        <item x="14"/>
        <item x="13"/>
        <item x="21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  <pivotField dataField="1" showAll="0"/>
  </pivotFields>
  <rowFields count="1">
    <field x="0"/>
  </rowFields>
  <rowItems count="22">
    <i>
      <x v="21"/>
    </i>
    <i>
      <x v="4"/>
    </i>
    <i>
      <x v="18"/>
    </i>
    <i>
      <x v="14"/>
    </i>
    <i>
      <x v="3"/>
    </i>
    <i>
      <x v="9"/>
    </i>
    <i>
      <x v="16"/>
    </i>
    <i>
      <x v="10"/>
    </i>
    <i>
      <x v="17"/>
    </i>
    <i>
      <x v="6"/>
    </i>
    <i>
      <x v="5"/>
    </i>
    <i>
      <x v="15"/>
    </i>
    <i>
      <x v="2"/>
    </i>
    <i>
      <x/>
    </i>
    <i>
      <x v="1"/>
    </i>
    <i>
      <x v="13"/>
    </i>
    <i>
      <x v="7"/>
    </i>
    <i>
      <x v="12"/>
    </i>
    <i>
      <x v="11"/>
    </i>
    <i>
      <x v="19"/>
    </i>
    <i>
      <x v="20"/>
    </i>
    <i>
      <x v="8"/>
    </i>
  </rowItems>
  <colItems count="1">
    <i/>
  </colItems>
  <dataFields count="1">
    <dataField name="Sum of Flash Count" fld="5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outline="1" outlineData="1" multipleFieldFilters="0">
  <location ref="A1:B7" firstHeaderRow="1" firstDataRow="1" firstDataCol="1"/>
  <pivotFields count="6">
    <pivotField showAll="0"/>
    <pivotField axis="axisRow" showAll="0" sortType="descending">
      <items count="7">
        <item x="5"/>
        <item x="4"/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4" showAll="0"/>
    <pivotField dataField="1" showAll="0"/>
  </pivotFields>
  <rowFields count="1">
    <field x="1"/>
  </rowFields>
  <rowItems count="6">
    <i>
      <x/>
    </i>
    <i>
      <x v="4"/>
    </i>
    <i>
      <x v="3"/>
    </i>
    <i>
      <x v="5"/>
    </i>
    <i>
      <x v="1"/>
    </i>
    <i>
      <x v="2"/>
    </i>
  </rowItems>
  <colItems count="1">
    <i/>
  </colItems>
  <dataFields count="1">
    <dataField name="Sum of Flash Count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D1" sqref="D1"/>
    </sheetView>
  </sheetViews>
  <sheetFormatPr defaultRowHeight="15"/>
  <sheetData>
    <row r="1" spans="1:4">
      <c r="A1" t="s">
        <v>38</v>
      </c>
      <c r="B1" t="s">
        <v>39</v>
      </c>
    </row>
    <row r="2" spans="1:4">
      <c r="A2">
        <v>1</v>
      </c>
      <c r="B2" t="s">
        <v>40</v>
      </c>
      <c r="D2" t="str">
        <f>INDEX($B$2:$B$28,MATCH(1,INDEX(($A$2:$A$28=LARGE($A$2:$A$28,ROWS(D$1:D1)))*(COUNTIF(D$1:D1,$B$2:$B$28)=0),),0))</f>
        <v>XYZ27</v>
      </c>
    </row>
    <row r="3" spans="1:4">
      <c r="A3">
        <v>2</v>
      </c>
      <c r="B3" t="s">
        <v>41</v>
      </c>
      <c r="D3" t="str">
        <f>INDEX($B$2:$B$28,MATCH(1,INDEX(($A$2:$A$28=LARGE($A$2:$A$28,ROWS(D$1:D2)))*(COUNTIF(D$1:D2,$B$2:$B$28)=0),),0))</f>
        <v>XYZ26</v>
      </c>
    </row>
    <row r="4" spans="1:4">
      <c r="A4">
        <v>3</v>
      </c>
      <c r="B4" t="s">
        <v>42</v>
      </c>
      <c r="D4" t="str">
        <f>INDEX($B$2:$B$28,MATCH(1,INDEX(($A$2:$A$28=LARGE($A$2:$A$28,ROWS(D$1:D3)))*(COUNTIF(D$1:D3,$B$2:$B$28)=0),),0))</f>
        <v>XYZ25</v>
      </c>
    </row>
    <row r="5" spans="1:4">
      <c r="A5">
        <v>4</v>
      </c>
      <c r="B5" t="s">
        <v>43</v>
      </c>
      <c r="D5" t="str">
        <f>INDEX($B$2:$B$28,MATCH(1,INDEX(($A$2:$A$28=LARGE($A$2:$A$28,ROWS(D$1:D4)))*(COUNTIF(D$1:D4,$B$2:$B$28)=0),),0))</f>
        <v>XYZ24</v>
      </c>
    </row>
    <row r="6" spans="1:4">
      <c r="A6">
        <v>24</v>
      </c>
      <c r="B6" t="s">
        <v>44</v>
      </c>
      <c r="D6" t="str">
        <f>INDEX($B$2:$B$28,MATCH(1,INDEX(($A$2:$A$28=LARGE($A$2:$A$28,ROWS(D$1:D5)))*(COUNTIF(D$1:D5,$B$2:$B$28)=0),),0))</f>
        <v>XYZ23</v>
      </c>
    </row>
    <row r="7" spans="1:4">
      <c r="A7">
        <v>25</v>
      </c>
      <c r="B7" t="s">
        <v>45</v>
      </c>
    </row>
    <row r="8" spans="1:4">
      <c r="A8">
        <v>26</v>
      </c>
      <c r="B8" t="s">
        <v>46</v>
      </c>
    </row>
    <row r="9" spans="1:4">
      <c r="A9">
        <v>27</v>
      </c>
      <c r="B9" t="s">
        <v>47</v>
      </c>
    </row>
    <row r="10" spans="1:4">
      <c r="A10">
        <v>5</v>
      </c>
      <c r="B10" t="s">
        <v>48</v>
      </c>
    </row>
    <row r="11" spans="1:4">
      <c r="A11">
        <v>6</v>
      </c>
      <c r="B11" t="s">
        <v>49</v>
      </c>
    </row>
    <row r="12" spans="1:4">
      <c r="A12">
        <v>11</v>
      </c>
      <c r="B12" t="s">
        <v>50</v>
      </c>
    </row>
    <row r="13" spans="1:4">
      <c r="A13">
        <v>12</v>
      </c>
      <c r="B13" t="s">
        <v>51</v>
      </c>
    </row>
    <row r="14" spans="1:4">
      <c r="A14">
        <v>13</v>
      </c>
      <c r="B14" t="s">
        <v>52</v>
      </c>
    </row>
    <row r="15" spans="1:4">
      <c r="A15">
        <v>14</v>
      </c>
      <c r="B15" t="s">
        <v>53</v>
      </c>
    </row>
    <row r="16" spans="1:4">
      <c r="A16">
        <v>15</v>
      </c>
      <c r="B16" t="s">
        <v>54</v>
      </c>
    </row>
    <row r="17" spans="1:2">
      <c r="A17">
        <v>16</v>
      </c>
      <c r="B17" t="s">
        <v>55</v>
      </c>
    </row>
    <row r="18" spans="1:2">
      <c r="A18">
        <v>17</v>
      </c>
      <c r="B18" t="s">
        <v>56</v>
      </c>
    </row>
    <row r="19" spans="1:2">
      <c r="A19">
        <v>18</v>
      </c>
      <c r="B19" t="s">
        <v>57</v>
      </c>
    </row>
    <row r="20" spans="1:2">
      <c r="A20">
        <v>19</v>
      </c>
      <c r="B20" t="s">
        <v>58</v>
      </c>
    </row>
    <row r="21" spans="1:2">
      <c r="A21">
        <v>7</v>
      </c>
      <c r="B21" t="s">
        <v>59</v>
      </c>
    </row>
    <row r="22" spans="1:2">
      <c r="A22">
        <v>8</v>
      </c>
      <c r="B22" t="s">
        <v>60</v>
      </c>
    </row>
    <row r="23" spans="1:2">
      <c r="A23">
        <v>9</v>
      </c>
      <c r="B23" t="s">
        <v>61</v>
      </c>
    </row>
    <row r="24" spans="1:2">
      <c r="A24">
        <v>10</v>
      </c>
      <c r="B24" t="s">
        <v>62</v>
      </c>
    </row>
    <row r="25" spans="1:2">
      <c r="A25">
        <v>20</v>
      </c>
      <c r="B25" t="s">
        <v>63</v>
      </c>
    </row>
    <row r="26" spans="1:2">
      <c r="A26">
        <v>21</v>
      </c>
      <c r="B26" t="s">
        <v>64</v>
      </c>
    </row>
    <row r="27" spans="1:2">
      <c r="A27">
        <v>22</v>
      </c>
      <c r="B27" t="s">
        <v>65</v>
      </c>
    </row>
    <row r="28" spans="1:2">
      <c r="A28">
        <v>23</v>
      </c>
      <c r="B28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6"/>
  <sheetViews>
    <sheetView workbookViewId="0">
      <selection activeCell="A3" sqref="A3"/>
    </sheetView>
  </sheetViews>
  <sheetFormatPr defaultRowHeight="15"/>
  <cols>
    <col min="1" max="1" width="15.7109375" bestFit="1" customWidth="1"/>
    <col min="2" max="2" width="18.140625" bestFit="1" customWidth="1"/>
  </cols>
  <sheetData>
    <row r="3" spans="1:2">
      <c r="A3" s="9" t="s">
        <v>1</v>
      </c>
      <c r="B3" t="s">
        <v>36</v>
      </c>
    </row>
    <row r="4" spans="1:2">
      <c r="A4" t="s">
        <v>7</v>
      </c>
      <c r="B4" s="2">
        <v>6782</v>
      </c>
    </row>
    <row r="5" spans="1:2">
      <c r="A5" t="s">
        <v>24</v>
      </c>
      <c r="B5" s="2">
        <v>5401</v>
      </c>
    </row>
    <row r="6" spans="1:2">
      <c r="A6" t="s">
        <v>11</v>
      </c>
      <c r="B6" s="2">
        <v>2923</v>
      </c>
    </row>
    <row r="7" spans="1:2">
      <c r="A7" t="s">
        <v>15</v>
      </c>
      <c r="B7" s="2">
        <v>204</v>
      </c>
    </row>
    <row r="8" spans="1:2">
      <c r="A8" t="s">
        <v>25</v>
      </c>
      <c r="B8" s="2">
        <v>106</v>
      </c>
    </row>
    <row r="9" spans="1:2">
      <c r="A9" t="s">
        <v>20</v>
      </c>
      <c r="B9" s="2">
        <v>64</v>
      </c>
    </row>
    <row r="10" spans="1:2">
      <c r="A10" t="s">
        <v>13</v>
      </c>
      <c r="B10" s="2">
        <v>60</v>
      </c>
    </row>
    <row r="11" spans="1:2">
      <c r="A11" t="s">
        <v>19</v>
      </c>
      <c r="B11" s="2">
        <v>52</v>
      </c>
    </row>
    <row r="12" spans="1:2">
      <c r="A12" t="s">
        <v>12</v>
      </c>
      <c r="B12" s="2">
        <v>39</v>
      </c>
    </row>
    <row r="13" spans="1:2">
      <c r="A13" t="s">
        <v>22</v>
      </c>
      <c r="B13" s="2">
        <v>26</v>
      </c>
    </row>
    <row r="14" spans="1:2">
      <c r="A14" t="s">
        <v>23</v>
      </c>
      <c r="B14" s="2">
        <v>24</v>
      </c>
    </row>
    <row r="15" spans="1:2">
      <c r="A15" t="s">
        <v>14</v>
      </c>
      <c r="B15" s="2">
        <v>21</v>
      </c>
    </row>
    <row r="16" spans="1:2">
      <c r="A16" t="s">
        <v>26</v>
      </c>
      <c r="B16" s="2">
        <v>21</v>
      </c>
    </row>
    <row r="17" spans="1:2">
      <c r="A17" t="s">
        <v>28</v>
      </c>
      <c r="B17" s="2">
        <v>17</v>
      </c>
    </row>
    <row r="18" spans="1:2">
      <c r="A18" t="s">
        <v>27</v>
      </c>
      <c r="B18" s="2">
        <v>16</v>
      </c>
    </row>
    <row r="19" spans="1:2">
      <c r="A19" t="s">
        <v>16</v>
      </c>
      <c r="B19" s="2">
        <v>13</v>
      </c>
    </row>
    <row r="20" spans="1:2">
      <c r="A20" t="s">
        <v>21</v>
      </c>
      <c r="B20" s="2">
        <v>11</v>
      </c>
    </row>
    <row r="21" spans="1:2">
      <c r="A21" t="s">
        <v>17</v>
      </c>
      <c r="B21" s="2">
        <v>9</v>
      </c>
    </row>
    <row r="22" spans="1:2">
      <c r="A22" t="s">
        <v>18</v>
      </c>
      <c r="B22" s="2">
        <v>7</v>
      </c>
    </row>
    <row r="23" spans="1:2">
      <c r="A23" t="s">
        <v>10</v>
      </c>
      <c r="B23" s="2">
        <v>6</v>
      </c>
    </row>
    <row r="24" spans="1:2">
      <c r="A24" t="s">
        <v>9</v>
      </c>
      <c r="B24" s="2">
        <v>3</v>
      </c>
    </row>
    <row r="25" spans="1:2">
      <c r="A25" t="s">
        <v>30</v>
      </c>
      <c r="B25" s="2">
        <v>1</v>
      </c>
    </row>
    <row r="26" spans="1:2">
      <c r="A26" t="s">
        <v>35</v>
      </c>
      <c r="B26" s="2">
        <v>15806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4"/>
  <sheetViews>
    <sheetView tabSelected="1" workbookViewId="0">
      <selection activeCell="E1" sqref="E1:F1"/>
    </sheetView>
  </sheetViews>
  <sheetFormatPr defaultRowHeight="15"/>
  <cols>
    <col min="2" max="2" width="15.140625" bestFit="1" customWidth="1"/>
    <col min="3" max="3" width="18.140625" bestFit="1" customWidth="1"/>
    <col min="5" max="5" width="20.5703125" customWidth="1"/>
    <col min="6" max="6" width="9.140625" style="14"/>
  </cols>
  <sheetData>
    <row r="1" spans="2:6">
      <c r="B1" t="s">
        <v>68</v>
      </c>
      <c r="E1" s="17"/>
      <c r="F1" s="18"/>
    </row>
    <row r="2" spans="2:6">
      <c r="B2" s="1" t="s">
        <v>1</v>
      </c>
      <c r="C2" s="1" t="s">
        <v>36</v>
      </c>
      <c r="E2" s="1" t="s">
        <v>1</v>
      </c>
      <c r="F2" s="16" t="s">
        <v>74</v>
      </c>
    </row>
    <row r="3" spans="2:6">
      <c r="B3" t="s">
        <v>7</v>
      </c>
      <c r="C3" s="2">
        <v>6782</v>
      </c>
      <c r="E3" t="str">
        <f>INDEX(Pivot!C:D,MATCH(F3,Pivot!D:D,0),1)</f>
        <v>Andhra Pradesh</v>
      </c>
      <c r="F3" s="14">
        <f>LARGE(Pivot!D:D,1)</f>
        <v>6782</v>
      </c>
    </row>
    <row r="4" spans="2:6">
      <c r="B4" t="s">
        <v>24</v>
      </c>
      <c r="C4" s="2">
        <v>5401</v>
      </c>
      <c r="E4" t="str">
        <f>INDEX(Pivot!C:D,MATCH(F4,Pivot!D:D,0),1)</f>
        <v>Tamilnadu</v>
      </c>
      <c r="F4" s="14">
        <f>LARGE(Pivot!D:D,2)</f>
        <v>5401</v>
      </c>
    </row>
    <row r="5" spans="2:6">
      <c r="B5" t="s">
        <v>11</v>
      </c>
      <c r="C5" s="2">
        <v>2923</v>
      </c>
      <c r="E5" t="str">
        <f>INDEX(Pivot!C:D,MATCH(F5,Pivot!D:D,0),1)</f>
        <v>Chennai</v>
      </c>
      <c r="F5" s="14">
        <f>LARGE(Pivot!D:D,3)</f>
        <v>2923</v>
      </c>
    </row>
    <row r="6" spans="2:6">
      <c r="B6" t="s">
        <v>15</v>
      </c>
      <c r="C6" s="2">
        <v>204</v>
      </c>
      <c r="E6" t="str">
        <f>INDEX(Pivot!C:D,MATCH(F6,Pivot!D:D,0),1)</f>
        <v>Karnataka</v>
      </c>
      <c r="F6" s="14">
        <f>LARGE(Pivot!D:D,4)</f>
        <v>204</v>
      </c>
    </row>
    <row r="7" spans="2:6">
      <c r="B7" t="s">
        <v>25</v>
      </c>
      <c r="C7" s="2">
        <v>106</v>
      </c>
      <c r="E7" t="str">
        <f>INDEX(Pivot!C:D,MATCH(F7,Pivot!D:D,0),1)</f>
        <v>Unknown</v>
      </c>
      <c r="F7" s="14">
        <f>LARGE(Pivot!D:D,5)</f>
        <v>106</v>
      </c>
    </row>
    <row r="8" spans="2:6">
      <c r="B8" s="10" t="s">
        <v>37</v>
      </c>
      <c r="C8" s="11">
        <f>+(SUM(C3:C7))-C9</f>
        <v>-390</v>
      </c>
      <c r="E8" t="s">
        <v>37</v>
      </c>
      <c r="F8" s="14">
        <f>F9-SUM(F3:F7)</f>
        <v>390</v>
      </c>
    </row>
    <row r="9" spans="2:6">
      <c r="B9" s="10" t="s">
        <v>35</v>
      </c>
      <c r="C9" s="10">
        <v>15806</v>
      </c>
      <c r="E9" s="13" t="s">
        <v>35</v>
      </c>
      <c r="F9" s="15">
        <f>SUM(Pivot!D:D)</f>
        <v>15806</v>
      </c>
    </row>
    <row r="11" spans="2:6">
      <c r="B11" t="s">
        <v>69</v>
      </c>
    </row>
    <row r="12" spans="2:6">
      <c r="B12" s="1" t="s">
        <v>0</v>
      </c>
      <c r="C12" s="1" t="s">
        <v>36</v>
      </c>
      <c r="E12" s="1" t="s">
        <v>0</v>
      </c>
      <c r="F12" s="16" t="s">
        <v>74</v>
      </c>
    </row>
    <row r="13" spans="2:6">
      <c r="B13" t="s">
        <v>34</v>
      </c>
      <c r="C13" s="2">
        <v>4544</v>
      </c>
      <c r="E13" t="str">
        <f>INDEX(Pivot!A:B,MATCH(F13,Pivot!B:B,0),1)</f>
        <v>WallPaper</v>
      </c>
      <c r="F13" s="14">
        <f>LARGE(Pivot!B:B,1)</f>
        <v>4544</v>
      </c>
    </row>
    <row r="14" spans="2:6">
      <c r="B14" t="s">
        <v>29</v>
      </c>
      <c r="C14" s="2">
        <v>3451</v>
      </c>
      <c r="E14" t="str">
        <f>INDEX(Pivot!A:B,MATCH(F14,Pivot!B:B,0),1)</f>
        <v>Fulltrack</v>
      </c>
      <c r="F14" s="14">
        <f>LARGE(Pivot!B:B,2)</f>
        <v>3451</v>
      </c>
    </row>
    <row r="15" spans="2:6">
      <c r="B15" t="s">
        <v>31</v>
      </c>
      <c r="C15" s="2">
        <v>2675</v>
      </c>
      <c r="E15" t="str">
        <f>INDEX(Pivot!A:B,MATCH(F15,Pivot!B:B,0),1)</f>
        <v>MP3Tone</v>
      </c>
      <c r="F15" s="14">
        <f>LARGE(Pivot!B:B,3)</f>
        <v>2675</v>
      </c>
    </row>
    <row r="16" spans="2:6">
      <c r="B16" t="s">
        <v>6</v>
      </c>
      <c r="C16" s="2">
        <v>2514</v>
      </c>
      <c r="E16" t="str">
        <f>INDEX(Pivot!A:B,MATCH(F16,Pivot!B:B,0),1)</f>
        <v>Animation</v>
      </c>
      <c r="F16" s="14">
        <f>LARGE(Pivot!B:B,4)</f>
        <v>2514</v>
      </c>
    </row>
    <row r="17" spans="2:6">
      <c r="B17" t="s">
        <v>33</v>
      </c>
      <c r="C17" s="2">
        <v>1914</v>
      </c>
      <c r="E17" t="str">
        <f>INDEX(Pivot!A:B,MATCH(F17,Pivot!B:B,0),1)</f>
        <v>Polytone</v>
      </c>
      <c r="F17" s="14">
        <f>LARGE(Pivot!B:B,5)</f>
        <v>1914</v>
      </c>
    </row>
    <row r="18" spans="2:6">
      <c r="B18" s="10" t="s">
        <v>37</v>
      </c>
      <c r="C18" s="10">
        <v>708</v>
      </c>
      <c r="E18" t="s">
        <v>37</v>
      </c>
      <c r="F18" s="14">
        <f>F19-SUM(F13:F17)</f>
        <v>708</v>
      </c>
    </row>
    <row r="19" spans="2:6">
      <c r="B19" s="10" t="s">
        <v>35</v>
      </c>
      <c r="C19" s="10">
        <v>15806</v>
      </c>
      <c r="E19" s="13" t="s">
        <v>35</v>
      </c>
      <c r="F19" s="15">
        <f>SUM(Pivot!B:B)</f>
        <v>15806</v>
      </c>
    </row>
    <row r="21" spans="2:6">
      <c r="B21" t="s">
        <v>71</v>
      </c>
    </row>
    <row r="22" spans="2:6">
      <c r="B22" t="s">
        <v>67</v>
      </c>
    </row>
    <row r="23" spans="2:6">
      <c r="B23" t="s">
        <v>72</v>
      </c>
    </row>
    <row r="24" spans="2:6">
      <c r="B24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F185"/>
  <sheetViews>
    <sheetView workbookViewId="0"/>
  </sheetViews>
  <sheetFormatPr defaultRowHeight="15"/>
  <cols>
    <col min="1" max="1" width="15.7109375" bestFit="1" customWidth="1"/>
    <col min="2" max="2" width="15" bestFit="1" customWidth="1"/>
    <col min="3" max="3" width="10.28515625" bestFit="1" customWidth="1"/>
    <col min="4" max="4" width="13.5703125" bestFit="1" customWidth="1"/>
    <col min="5" max="5" width="9.5703125" bestFit="1" customWidth="1"/>
    <col min="6" max="6" width="13.42578125" bestFit="1" customWidth="1"/>
  </cols>
  <sheetData>
    <row r="1" spans="1:6">
      <c r="A1" s="3" t="s">
        <v>1</v>
      </c>
      <c r="B1" s="3" t="s">
        <v>0</v>
      </c>
      <c r="C1" s="3" t="s">
        <v>2</v>
      </c>
      <c r="D1" s="3" t="s">
        <v>3</v>
      </c>
      <c r="E1" s="4" t="s">
        <v>4</v>
      </c>
      <c r="F1" s="3" t="s">
        <v>5</v>
      </c>
    </row>
    <row r="2" spans="1:6" hidden="1">
      <c r="A2" s="5" t="s">
        <v>7</v>
      </c>
      <c r="B2" s="5" t="s">
        <v>6</v>
      </c>
      <c r="C2" s="5">
        <v>15</v>
      </c>
      <c r="D2" s="5" t="s">
        <v>8</v>
      </c>
      <c r="E2" s="6">
        <v>40544</v>
      </c>
      <c r="F2" s="7">
        <v>163</v>
      </c>
    </row>
    <row r="3" spans="1:6" hidden="1">
      <c r="A3" s="5" t="s">
        <v>7</v>
      </c>
      <c r="B3" s="5" t="s">
        <v>6</v>
      </c>
      <c r="C3" s="5">
        <v>15</v>
      </c>
      <c r="D3" s="5" t="s">
        <v>8</v>
      </c>
      <c r="E3" s="6">
        <v>40575</v>
      </c>
      <c r="F3" s="7">
        <v>125</v>
      </c>
    </row>
    <row r="4" spans="1:6" hidden="1">
      <c r="A4" s="5" t="s">
        <v>7</v>
      </c>
      <c r="B4" s="5" t="s">
        <v>6</v>
      </c>
      <c r="C4" s="5">
        <v>15</v>
      </c>
      <c r="D4" s="5" t="s">
        <v>8</v>
      </c>
      <c r="E4" s="6">
        <v>40603</v>
      </c>
      <c r="F4" s="7">
        <v>302</v>
      </c>
    </row>
    <row r="5" spans="1:6" hidden="1">
      <c r="A5" s="5" t="s">
        <v>7</v>
      </c>
      <c r="B5" s="5" t="s">
        <v>6</v>
      </c>
      <c r="C5" s="5">
        <v>15</v>
      </c>
      <c r="D5" s="5" t="s">
        <v>8</v>
      </c>
      <c r="E5" s="6">
        <v>40634</v>
      </c>
      <c r="F5" s="7">
        <v>231</v>
      </c>
    </row>
    <row r="6" spans="1:6">
      <c r="A6" s="5" t="s">
        <v>9</v>
      </c>
      <c r="B6" s="5" t="s">
        <v>6</v>
      </c>
      <c r="C6" s="5">
        <v>15</v>
      </c>
      <c r="D6" s="5" t="s">
        <v>8</v>
      </c>
      <c r="E6" s="6">
        <v>40603</v>
      </c>
      <c r="F6" s="7">
        <v>3</v>
      </c>
    </row>
    <row r="7" spans="1:6" hidden="1">
      <c r="A7" s="5" t="s">
        <v>10</v>
      </c>
      <c r="B7" s="5" t="s">
        <v>6</v>
      </c>
      <c r="C7" s="5">
        <v>15</v>
      </c>
      <c r="D7" s="5" t="s">
        <v>8</v>
      </c>
      <c r="E7" s="6">
        <v>40603</v>
      </c>
      <c r="F7" s="7">
        <v>2</v>
      </c>
    </row>
    <row r="8" spans="1:6" hidden="1">
      <c r="A8" s="5" t="s">
        <v>11</v>
      </c>
      <c r="B8" s="5" t="s">
        <v>6</v>
      </c>
      <c r="C8" s="5">
        <v>15</v>
      </c>
      <c r="D8" s="5" t="s">
        <v>8</v>
      </c>
      <c r="E8" s="6">
        <v>40544</v>
      </c>
      <c r="F8" s="7">
        <v>60</v>
      </c>
    </row>
    <row r="9" spans="1:6" hidden="1">
      <c r="A9" s="5" t="s">
        <v>11</v>
      </c>
      <c r="B9" s="5" t="s">
        <v>6</v>
      </c>
      <c r="C9" s="5">
        <v>15</v>
      </c>
      <c r="D9" s="5" t="s">
        <v>8</v>
      </c>
      <c r="E9" s="6">
        <v>40575</v>
      </c>
      <c r="F9" s="7">
        <v>53</v>
      </c>
    </row>
    <row r="10" spans="1:6" hidden="1">
      <c r="A10" s="5" t="s">
        <v>11</v>
      </c>
      <c r="B10" s="5" t="s">
        <v>6</v>
      </c>
      <c r="C10" s="5">
        <v>15</v>
      </c>
      <c r="D10" s="5" t="s">
        <v>8</v>
      </c>
      <c r="E10" s="6">
        <v>40603</v>
      </c>
      <c r="F10" s="7">
        <v>316</v>
      </c>
    </row>
    <row r="11" spans="1:6" hidden="1">
      <c r="A11" s="5" t="s">
        <v>11</v>
      </c>
      <c r="B11" s="5" t="s">
        <v>6</v>
      </c>
      <c r="C11" s="5">
        <v>15</v>
      </c>
      <c r="D11" s="5" t="s">
        <v>8</v>
      </c>
      <c r="E11" s="6">
        <v>40634</v>
      </c>
      <c r="F11" s="7">
        <v>80</v>
      </c>
    </row>
    <row r="12" spans="1:6" hidden="1">
      <c r="A12" s="5" t="s">
        <v>12</v>
      </c>
      <c r="B12" s="5" t="s">
        <v>6</v>
      </c>
      <c r="C12" s="5">
        <v>15</v>
      </c>
      <c r="D12" s="5" t="s">
        <v>8</v>
      </c>
      <c r="E12" s="6">
        <v>40603</v>
      </c>
      <c r="F12" s="7">
        <v>13</v>
      </c>
    </row>
    <row r="13" spans="1:6" hidden="1">
      <c r="A13" s="5" t="s">
        <v>13</v>
      </c>
      <c r="B13" s="5" t="s">
        <v>6</v>
      </c>
      <c r="C13" s="5">
        <v>15</v>
      </c>
      <c r="D13" s="5" t="s">
        <v>8</v>
      </c>
      <c r="E13" s="6">
        <v>40603</v>
      </c>
      <c r="F13" s="7">
        <v>21</v>
      </c>
    </row>
    <row r="14" spans="1:6" hidden="1">
      <c r="A14" s="5" t="s">
        <v>14</v>
      </c>
      <c r="B14" s="5" t="s">
        <v>6</v>
      </c>
      <c r="C14" s="5">
        <v>15</v>
      </c>
      <c r="D14" s="5" t="s">
        <v>8</v>
      </c>
      <c r="E14" s="6">
        <v>40603</v>
      </c>
      <c r="F14" s="7">
        <v>8</v>
      </c>
    </row>
    <row r="15" spans="1:6" hidden="1">
      <c r="A15" s="5" t="s">
        <v>15</v>
      </c>
      <c r="B15" s="5" t="s">
        <v>6</v>
      </c>
      <c r="C15" s="5">
        <v>15</v>
      </c>
      <c r="D15" s="5" t="s">
        <v>8</v>
      </c>
      <c r="E15" s="6">
        <v>40603</v>
      </c>
      <c r="F15" s="7">
        <v>4</v>
      </c>
    </row>
    <row r="16" spans="1:6" hidden="1">
      <c r="A16" s="5" t="s">
        <v>16</v>
      </c>
      <c r="B16" s="5" t="s">
        <v>6</v>
      </c>
      <c r="C16" s="5">
        <v>15</v>
      </c>
      <c r="D16" s="5" t="s">
        <v>8</v>
      </c>
      <c r="E16" s="6">
        <v>40603</v>
      </c>
      <c r="F16" s="7">
        <v>1</v>
      </c>
    </row>
    <row r="17" spans="1:6" hidden="1">
      <c r="A17" s="5" t="s">
        <v>17</v>
      </c>
      <c r="B17" s="5" t="s">
        <v>6</v>
      </c>
      <c r="C17" s="5">
        <v>15</v>
      </c>
      <c r="D17" s="5" t="s">
        <v>8</v>
      </c>
      <c r="E17" s="6">
        <v>40603</v>
      </c>
      <c r="F17" s="7">
        <v>3</v>
      </c>
    </row>
    <row r="18" spans="1:6" hidden="1">
      <c r="A18" s="5" t="s">
        <v>18</v>
      </c>
      <c r="B18" s="5" t="s">
        <v>6</v>
      </c>
      <c r="C18" s="5">
        <v>15</v>
      </c>
      <c r="D18" s="5" t="s">
        <v>8</v>
      </c>
      <c r="E18" s="6">
        <v>40603</v>
      </c>
      <c r="F18" s="7">
        <v>1</v>
      </c>
    </row>
    <row r="19" spans="1:6" hidden="1">
      <c r="A19" s="5" t="s">
        <v>19</v>
      </c>
      <c r="B19" s="5" t="s">
        <v>6</v>
      </c>
      <c r="C19" s="5">
        <v>15</v>
      </c>
      <c r="D19" s="5" t="s">
        <v>8</v>
      </c>
      <c r="E19" s="6">
        <v>40603</v>
      </c>
      <c r="F19" s="7">
        <v>13</v>
      </c>
    </row>
    <row r="20" spans="1:6" hidden="1">
      <c r="A20" s="5" t="s">
        <v>20</v>
      </c>
      <c r="B20" s="5" t="s">
        <v>6</v>
      </c>
      <c r="C20" s="5">
        <v>15</v>
      </c>
      <c r="D20" s="5" t="s">
        <v>8</v>
      </c>
      <c r="E20" s="6">
        <v>40603</v>
      </c>
      <c r="F20" s="7">
        <v>4</v>
      </c>
    </row>
    <row r="21" spans="1:6" hidden="1">
      <c r="A21" s="5" t="s">
        <v>20</v>
      </c>
      <c r="B21" s="5" t="s">
        <v>6</v>
      </c>
      <c r="C21" s="5">
        <v>15</v>
      </c>
      <c r="D21" s="5" t="s">
        <v>8</v>
      </c>
      <c r="E21" s="6">
        <v>40634</v>
      </c>
      <c r="F21" s="7">
        <v>2</v>
      </c>
    </row>
    <row r="22" spans="1:6" hidden="1">
      <c r="A22" s="5" t="s">
        <v>21</v>
      </c>
      <c r="B22" s="5" t="s">
        <v>6</v>
      </c>
      <c r="C22" s="5">
        <v>15</v>
      </c>
      <c r="D22" s="5" t="s">
        <v>8</v>
      </c>
      <c r="E22" s="6">
        <v>40603</v>
      </c>
      <c r="F22" s="7">
        <v>6</v>
      </c>
    </row>
    <row r="23" spans="1:6" hidden="1">
      <c r="A23" s="5" t="s">
        <v>22</v>
      </c>
      <c r="B23" s="5" t="s">
        <v>6</v>
      </c>
      <c r="C23" s="5">
        <v>15</v>
      </c>
      <c r="D23" s="5" t="s">
        <v>8</v>
      </c>
      <c r="E23" s="6">
        <v>40603</v>
      </c>
      <c r="F23" s="7">
        <v>8</v>
      </c>
    </row>
    <row r="24" spans="1:6" hidden="1">
      <c r="A24" s="5" t="s">
        <v>23</v>
      </c>
      <c r="B24" s="5" t="s">
        <v>6</v>
      </c>
      <c r="C24" s="5">
        <v>15</v>
      </c>
      <c r="D24" s="5" t="s">
        <v>8</v>
      </c>
      <c r="E24" s="6">
        <v>40603</v>
      </c>
      <c r="F24" s="7">
        <v>5</v>
      </c>
    </row>
    <row r="25" spans="1:6" hidden="1">
      <c r="A25" s="8" t="s">
        <v>24</v>
      </c>
      <c r="B25" s="5" t="s">
        <v>6</v>
      </c>
      <c r="C25" s="5">
        <v>15</v>
      </c>
      <c r="D25" s="5" t="s">
        <v>8</v>
      </c>
      <c r="E25" s="6">
        <v>40544</v>
      </c>
      <c r="F25" s="7">
        <v>241</v>
      </c>
    </row>
    <row r="26" spans="1:6" hidden="1">
      <c r="A26" s="8" t="s">
        <v>24</v>
      </c>
      <c r="B26" s="5" t="s">
        <v>6</v>
      </c>
      <c r="C26" s="5">
        <v>15</v>
      </c>
      <c r="D26" s="5" t="s">
        <v>8</v>
      </c>
      <c r="E26" s="6">
        <v>40575</v>
      </c>
      <c r="F26" s="7">
        <v>176</v>
      </c>
    </row>
    <row r="27" spans="1:6" hidden="1">
      <c r="A27" s="5" t="s">
        <v>24</v>
      </c>
      <c r="B27" s="5" t="s">
        <v>6</v>
      </c>
      <c r="C27" s="5">
        <v>15</v>
      </c>
      <c r="D27" s="5" t="s">
        <v>8</v>
      </c>
      <c r="E27" s="6">
        <v>40603</v>
      </c>
      <c r="F27" s="7">
        <v>369</v>
      </c>
    </row>
    <row r="28" spans="1:6" hidden="1">
      <c r="A28" s="5" t="s">
        <v>24</v>
      </c>
      <c r="B28" s="5" t="s">
        <v>6</v>
      </c>
      <c r="C28" s="5">
        <v>15</v>
      </c>
      <c r="D28" s="5" t="s">
        <v>8</v>
      </c>
      <c r="E28" s="6">
        <v>40634</v>
      </c>
      <c r="F28" s="7">
        <v>282</v>
      </c>
    </row>
    <row r="29" spans="1:6" hidden="1">
      <c r="A29" s="8" t="s">
        <v>25</v>
      </c>
      <c r="B29" s="5" t="s">
        <v>6</v>
      </c>
      <c r="C29" s="5">
        <v>15</v>
      </c>
      <c r="D29" s="5" t="s">
        <v>8</v>
      </c>
      <c r="E29" s="6">
        <v>40575</v>
      </c>
      <c r="F29" s="7">
        <v>2</v>
      </c>
    </row>
    <row r="30" spans="1:6" hidden="1">
      <c r="A30" s="5" t="s">
        <v>25</v>
      </c>
      <c r="B30" s="5" t="s">
        <v>6</v>
      </c>
      <c r="C30" s="5">
        <v>15</v>
      </c>
      <c r="D30" s="5" t="s">
        <v>8</v>
      </c>
      <c r="E30" s="6">
        <v>40603</v>
      </c>
      <c r="F30" s="7">
        <v>1</v>
      </c>
    </row>
    <row r="31" spans="1:6" hidden="1">
      <c r="A31" s="5" t="s">
        <v>25</v>
      </c>
      <c r="B31" s="5" t="s">
        <v>6</v>
      </c>
      <c r="C31" s="5">
        <v>15</v>
      </c>
      <c r="D31" s="5" t="s">
        <v>8</v>
      </c>
      <c r="E31" s="6">
        <v>40634</v>
      </c>
      <c r="F31" s="7">
        <v>6</v>
      </c>
    </row>
    <row r="32" spans="1:6" hidden="1">
      <c r="A32" s="5" t="s">
        <v>26</v>
      </c>
      <c r="B32" s="5" t="s">
        <v>6</v>
      </c>
      <c r="C32" s="5">
        <v>15</v>
      </c>
      <c r="D32" s="5" t="s">
        <v>8</v>
      </c>
      <c r="E32" s="6">
        <v>40603</v>
      </c>
      <c r="F32" s="7">
        <v>5</v>
      </c>
    </row>
    <row r="33" spans="1:6" hidden="1">
      <c r="A33" s="5" t="s">
        <v>27</v>
      </c>
      <c r="B33" s="5" t="s">
        <v>6</v>
      </c>
      <c r="C33" s="5">
        <v>15</v>
      </c>
      <c r="D33" s="5" t="s">
        <v>8</v>
      </c>
      <c r="E33" s="6">
        <v>40603</v>
      </c>
      <c r="F33" s="7">
        <v>4</v>
      </c>
    </row>
    <row r="34" spans="1:6" hidden="1">
      <c r="A34" s="5" t="s">
        <v>28</v>
      </c>
      <c r="B34" s="5" t="s">
        <v>6</v>
      </c>
      <c r="C34" s="5">
        <v>15</v>
      </c>
      <c r="D34" s="5" t="s">
        <v>8</v>
      </c>
      <c r="E34" s="6">
        <v>40603</v>
      </c>
      <c r="F34" s="7">
        <v>4</v>
      </c>
    </row>
    <row r="35" spans="1:6" hidden="1">
      <c r="A35" s="5" t="s">
        <v>7</v>
      </c>
      <c r="B35" s="5" t="s">
        <v>29</v>
      </c>
      <c r="C35" s="5">
        <v>20</v>
      </c>
      <c r="D35" s="5" t="s">
        <v>8</v>
      </c>
      <c r="E35" s="6">
        <v>40575</v>
      </c>
      <c r="F35" s="7">
        <v>31</v>
      </c>
    </row>
    <row r="36" spans="1:6" hidden="1">
      <c r="A36" s="5" t="s">
        <v>7</v>
      </c>
      <c r="B36" s="5" t="s">
        <v>29</v>
      </c>
      <c r="C36" s="5">
        <v>20</v>
      </c>
      <c r="D36" s="5" t="s">
        <v>8</v>
      </c>
      <c r="E36" s="6">
        <v>40603</v>
      </c>
      <c r="F36" s="7">
        <v>1</v>
      </c>
    </row>
    <row r="37" spans="1:6" hidden="1">
      <c r="A37" s="5" t="s">
        <v>7</v>
      </c>
      <c r="B37" s="5" t="s">
        <v>29</v>
      </c>
      <c r="C37" s="5">
        <v>25</v>
      </c>
      <c r="D37" s="5" t="s">
        <v>8</v>
      </c>
      <c r="E37" s="6">
        <v>40544</v>
      </c>
      <c r="F37" s="7">
        <v>489</v>
      </c>
    </row>
    <row r="38" spans="1:6" hidden="1">
      <c r="A38" s="5" t="s">
        <v>7</v>
      </c>
      <c r="B38" s="5" t="s">
        <v>29</v>
      </c>
      <c r="C38" s="5">
        <v>25</v>
      </c>
      <c r="D38" s="5" t="s">
        <v>8</v>
      </c>
      <c r="E38" s="6">
        <v>40575</v>
      </c>
      <c r="F38" s="7">
        <v>372</v>
      </c>
    </row>
    <row r="39" spans="1:6" hidden="1">
      <c r="A39" s="5" t="s">
        <v>7</v>
      </c>
      <c r="B39" s="5" t="s">
        <v>29</v>
      </c>
      <c r="C39" s="5">
        <v>25</v>
      </c>
      <c r="D39" s="5" t="s">
        <v>8</v>
      </c>
      <c r="E39" s="6">
        <v>40603</v>
      </c>
      <c r="F39" s="7">
        <v>623</v>
      </c>
    </row>
    <row r="40" spans="1:6" hidden="1">
      <c r="A40" s="5" t="s">
        <v>7</v>
      </c>
      <c r="B40" s="5" t="s">
        <v>29</v>
      </c>
      <c r="C40" s="5">
        <v>25</v>
      </c>
      <c r="D40" s="5" t="s">
        <v>8</v>
      </c>
      <c r="E40" s="6">
        <v>40634</v>
      </c>
      <c r="F40" s="7">
        <v>451</v>
      </c>
    </row>
    <row r="41" spans="1:6" hidden="1">
      <c r="A41" s="5" t="s">
        <v>10</v>
      </c>
      <c r="B41" s="5" t="s">
        <v>29</v>
      </c>
      <c r="C41" s="5">
        <v>25</v>
      </c>
      <c r="D41" s="5" t="s">
        <v>8</v>
      </c>
      <c r="E41" s="6">
        <v>40603</v>
      </c>
      <c r="F41" s="7">
        <v>3</v>
      </c>
    </row>
    <row r="42" spans="1:6" hidden="1">
      <c r="A42" s="5" t="s">
        <v>11</v>
      </c>
      <c r="B42" s="5" t="s">
        <v>29</v>
      </c>
      <c r="C42" s="5">
        <v>25</v>
      </c>
      <c r="D42" s="5" t="s">
        <v>8</v>
      </c>
      <c r="E42" s="6">
        <v>40544</v>
      </c>
      <c r="F42" s="7">
        <v>59</v>
      </c>
    </row>
    <row r="43" spans="1:6" hidden="1">
      <c r="A43" s="5" t="s">
        <v>11</v>
      </c>
      <c r="B43" s="5" t="s">
        <v>29</v>
      </c>
      <c r="C43" s="5">
        <v>25</v>
      </c>
      <c r="D43" s="5" t="s">
        <v>8</v>
      </c>
      <c r="E43" s="6">
        <v>40575</v>
      </c>
      <c r="F43" s="7">
        <v>60</v>
      </c>
    </row>
    <row r="44" spans="1:6" hidden="1">
      <c r="A44" s="5" t="s">
        <v>11</v>
      </c>
      <c r="B44" s="5" t="s">
        <v>29</v>
      </c>
      <c r="C44" s="5">
        <v>25</v>
      </c>
      <c r="D44" s="5" t="s">
        <v>8</v>
      </c>
      <c r="E44" s="6">
        <v>40603</v>
      </c>
      <c r="F44" s="7">
        <v>275</v>
      </c>
    </row>
    <row r="45" spans="1:6" hidden="1">
      <c r="A45" s="5" t="s">
        <v>11</v>
      </c>
      <c r="B45" s="5" t="s">
        <v>29</v>
      </c>
      <c r="C45" s="5">
        <v>25</v>
      </c>
      <c r="D45" s="5" t="s">
        <v>8</v>
      </c>
      <c r="E45" s="6">
        <v>40634</v>
      </c>
      <c r="F45" s="7">
        <v>137</v>
      </c>
    </row>
    <row r="46" spans="1:6" hidden="1">
      <c r="A46" s="5" t="s">
        <v>12</v>
      </c>
      <c r="B46" s="5" t="s">
        <v>29</v>
      </c>
      <c r="C46" s="5">
        <v>25</v>
      </c>
      <c r="D46" s="5" t="s">
        <v>8</v>
      </c>
      <c r="E46" s="6">
        <v>40603</v>
      </c>
      <c r="F46" s="7">
        <v>11</v>
      </c>
    </row>
    <row r="47" spans="1:6" hidden="1">
      <c r="A47" s="5" t="s">
        <v>13</v>
      </c>
      <c r="B47" s="5" t="s">
        <v>29</v>
      </c>
      <c r="C47" s="5">
        <v>25</v>
      </c>
      <c r="D47" s="5" t="s">
        <v>8</v>
      </c>
      <c r="E47" s="6">
        <v>40603</v>
      </c>
      <c r="F47" s="7">
        <v>11</v>
      </c>
    </row>
    <row r="48" spans="1:6" hidden="1">
      <c r="A48" s="5" t="s">
        <v>14</v>
      </c>
      <c r="B48" s="5" t="s">
        <v>29</v>
      </c>
      <c r="C48" s="5">
        <v>25</v>
      </c>
      <c r="D48" s="5" t="s">
        <v>8</v>
      </c>
      <c r="E48" s="6">
        <v>40603</v>
      </c>
      <c r="F48" s="7">
        <v>6</v>
      </c>
    </row>
    <row r="49" spans="1:6" hidden="1">
      <c r="A49" s="5" t="s">
        <v>15</v>
      </c>
      <c r="B49" s="5" t="s">
        <v>29</v>
      </c>
      <c r="C49" s="5">
        <v>25</v>
      </c>
      <c r="D49" s="5" t="s">
        <v>8</v>
      </c>
      <c r="E49" s="6">
        <v>40544</v>
      </c>
      <c r="F49" s="7">
        <v>28</v>
      </c>
    </row>
    <row r="50" spans="1:6" hidden="1">
      <c r="A50" s="5" t="s">
        <v>15</v>
      </c>
      <c r="B50" s="5" t="s">
        <v>29</v>
      </c>
      <c r="C50" s="5">
        <v>25</v>
      </c>
      <c r="D50" s="5" t="s">
        <v>8</v>
      </c>
      <c r="E50" s="6">
        <v>40575</v>
      </c>
      <c r="F50" s="7">
        <v>26</v>
      </c>
    </row>
    <row r="51" spans="1:6" hidden="1">
      <c r="A51" s="5" t="s">
        <v>15</v>
      </c>
      <c r="B51" s="5" t="s">
        <v>29</v>
      </c>
      <c r="C51" s="5">
        <v>25</v>
      </c>
      <c r="D51" s="5" t="s">
        <v>8</v>
      </c>
      <c r="E51" s="6">
        <v>40603</v>
      </c>
      <c r="F51" s="7">
        <v>39</v>
      </c>
    </row>
    <row r="52" spans="1:6" hidden="1">
      <c r="A52" s="5" t="s">
        <v>15</v>
      </c>
      <c r="B52" s="5" t="s">
        <v>29</v>
      </c>
      <c r="C52" s="5">
        <v>25</v>
      </c>
      <c r="D52" s="5" t="s">
        <v>8</v>
      </c>
      <c r="E52" s="6">
        <v>40634</v>
      </c>
      <c r="F52" s="7">
        <v>5</v>
      </c>
    </row>
    <row r="53" spans="1:6" hidden="1">
      <c r="A53" s="8" t="s">
        <v>16</v>
      </c>
      <c r="B53" s="5" t="s">
        <v>29</v>
      </c>
      <c r="C53" s="5">
        <v>25</v>
      </c>
      <c r="D53" s="5" t="s">
        <v>8</v>
      </c>
      <c r="E53" s="6">
        <v>40603</v>
      </c>
      <c r="F53" s="7">
        <v>6</v>
      </c>
    </row>
    <row r="54" spans="1:6" hidden="1">
      <c r="A54" s="5" t="s">
        <v>17</v>
      </c>
      <c r="B54" s="5" t="s">
        <v>29</v>
      </c>
      <c r="C54" s="5">
        <v>25</v>
      </c>
      <c r="D54" s="5" t="s">
        <v>8</v>
      </c>
      <c r="E54" s="6">
        <v>40603</v>
      </c>
      <c r="F54" s="7">
        <v>4</v>
      </c>
    </row>
    <row r="55" spans="1:6" hidden="1">
      <c r="A55" s="5" t="s">
        <v>18</v>
      </c>
      <c r="B55" s="5" t="s">
        <v>29</v>
      </c>
      <c r="C55" s="5">
        <v>25</v>
      </c>
      <c r="D55" s="5" t="s">
        <v>8</v>
      </c>
      <c r="E55" s="6">
        <v>40603</v>
      </c>
      <c r="F55" s="7">
        <v>1</v>
      </c>
    </row>
    <row r="56" spans="1:6" hidden="1">
      <c r="A56" s="5" t="s">
        <v>19</v>
      </c>
      <c r="B56" s="5" t="s">
        <v>29</v>
      </c>
      <c r="C56" s="5">
        <v>25</v>
      </c>
      <c r="D56" s="5" t="s">
        <v>8</v>
      </c>
      <c r="E56" s="6">
        <v>40544</v>
      </c>
      <c r="F56" s="7">
        <v>1</v>
      </c>
    </row>
    <row r="57" spans="1:6" hidden="1">
      <c r="A57" s="5" t="s">
        <v>19</v>
      </c>
      <c r="B57" s="5" t="s">
        <v>29</v>
      </c>
      <c r="C57" s="5">
        <v>25</v>
      </c>
      <c r="D57" s="5" t="s">
        <v>8</v>
      </c>
      <c r="E57" s="6">
        <v>40603</v>
      </c>
      <c r="F57" s="7">
        <v>14</v>
      </c>
    </row>
    <row r="58" spans="1:6" hidden="1">
      <c r="A58" s="8" t="s">
        <v>20</v>
      </c>
      <c r="B58" s="5" t="s">
        <v>29</v>
      </c>
      <c r="C58" s="5">
        <v>25</v>
      </c>
      <c r="D58" s="5" t="s">
        <v>8</v>
      </c>
      <c r="E58" s="6">
        <v>40575</v>
      </c>
      <c r="F58" s="7">
        <v>1</v>
      </c>
    </row>
    <row r="59" spans="1:6" hidden="1">
      <c r="A59" s="5" t="s">
        <v>20</v>
      </c>
      <c r="B59" s="5" t="s">
        <v>29</v>
      </c>
      <c r="C59" s="5">
        <v>25</v>
      </c>
      <c r="D59" s="5" t="s">
        <v>8</v>
      </c>
      <c r="E59" s="6">
        <v>40603</v>
      </c>
      <c r="F59" s="7">
        <v>14</v>
      </c>
    </row>
    <row r="60" spans="1:6" hidden="1">
      <c r="A60" s="5" t="s">
        <v>30</v>
      </c>
      <c r="B60" s="5" t="s">
        <v>29</v>
      </c>
      <c r="C60" s="5">
        <v>25</v>
      </c>
      <c r="D60" s="5" t="s">
        <v>8</v>
      </c>
      <c r="E60" s="6">
        <v>40603</v>
      </c>
      <c r="F60" s="7">
        <v>1</v>
      </c>
    </row>
    <row r="61" spans="1:6" hidden="1">
      <c r="A61" s="5" t="s">
        <v>21</v>
      </c>
      <c r="B61" s="5" t="s">
        <v>29</v>
      </c>
      <c r="C61" s="5">
        <v>25</v>
      </c>
      <c r="D61" s="5" t="s">
        <v>8</v>
      </c>
      <c r="E61" s="6">
        <v>40603</v>
      </c>
      <c r="F61" s="7">
        <v>1</v>
      </c>
    </row>
    <row r="62" spans="1:6" hidden="1">
      <c r="A62" s="5" t="s">
        <v>22</v>
      </c>
      <c r="B62" s="5" t="s">
        <v>29</v>
      </c>
      <c r="C62" s="5">
        <v>25</v>
      </c>
      <c r="D62" s="5" t="s">
        <v>8</v>
      </c>
      <c r="E62" s="6">
        <v>40603</v>
      </c>
      <c r="F62" s="7">
        <v>3</v>
      </c>
    </row>
    <row r="63" spans="1:6" hidden="1">
      <c r="A63" s="8" t="s">
        <v>23</v>
      </c>
      <c r="B63" s="5" t="s">
        <v>29</v>
      </c>
      <c r="C63" s="5">
        <v>25</v>
      </c>
      <c r="D63" s="5" t="s">
        <v>8</v>
      </c>
      <c r="E63" s="6">
        <v>40603</v>
      </c>
      <c r="F63" s="7">
        <v>8</v>
      </c>
    </row>
    <row r="64" spans="1:6" hidden="1">
      <c r="A64" s="5" t="s">
        <v>24</v>
      </c>
      <c r="B64" s="5" t="s">
        <v>29</v>
      </c>
      <c r="C64" s="5">
        <v>25</v>
      </c>
      <c r="D64" s="5" t="s">
        <v>8</v>
      </c>
      <c r="E64" s="6">
        <v>40544</v>
      </c>
      <c r="F64" s="7">
        <v>150</v>
      </c>
    </row>
    <row r="65" spans="1:6" hidden="1">
      <c r="A65" s="5" t="s">
        <v>24</v>
      </c>
      <c r="B65" s="5" t="s">
        <v>29</v>
      </c>
      <c r="C65" s="5">
        <v>25</v>
      </c>
      <c r="D65" s="5" t="s">
        <v>8</v>
      </c>
      <c r="E65" s="6">
        <v>40575</v>
      </c>
      <c r="F65" s="7">
        <v>132</v>
      </c>
    </row>
    <row r="66" spans="1:6" hidden="1">
      <c r="A66" s="5" t="s">
        <v>24</v>
      </c>
      <c r="B66" s="5" t="s">
        <v>29</v>
      </c>
      <c r="C66" s="5">
        <v>25</v>
      </c>
      <c r="D66" s="5" t="s">
        <v>8</v>
      </c>
      <c r="E66" s="6">
        <v>40603</v>
      </c>
      <c r="F66" s="7">
        <v>239</v>
      </c>
    </row>
    <row r="67" spans="1:6" hidden="1">
      <c r="A67" s="8" t="s">
        <v>24</v>
      </c>
      <c r="B67" s="5" t="s">
        <v>29</v>
      </c>
      <c r="C67" s="5">
        <v>25</v>
      </c>
      <c r="D67" s="5" t="s">
        <v>8</v>
      </c>
      <c r="E67" s="6">
        <v>40634</v>
      </c>
      <c r="F67" s="7">
        <v>205</v>
      </c>
    </row>
    <row r="68" spans="1:6" hidden="1">
      <c r="A68" s="5" t="s">
        <v>25</v>
      </c>
      <c r="B68" s="5" t="s">
        <v>29</v>
      </c>
      <c r="C68" s="5">
        <v>25</v>
      </c>
      <c r="D68" s="5" t="s">
        <v>8</v>
      </c>
      <c r="E68" s="6">
        <v>40575</v>
      </c>
      <c r="F68" s="7">
        <v>8</v>
      </c>
    </row>
    <row r="69" spans="1:6" hidden="1">
      <c r="A69" s="5" t="s">
        <v>25</v>
      </c>
      <c r="B69" s="5" t="s">
        <v>29</v>
      </c>
      <c r="C69" s="5">
        <v>25</v>
      </c>
      <c r="D69" s="5" t="s">
        <v>8</v>
      </c>
      <c r="E69" s="6">
        <v>40603</v>
      </c>
      <c r="F69" s="7">
        <v>14</v>
      </c>
    </row>
    <row r="70" spans="1:6" hidden="1">
      <c r="A70" s="5" t="s">
        <v>25</v>
      </c>
      <c r="B70" s="5" t="s">
        <v>29</v>
      </c>
      <c r="C70" s="5">
        <v>25</v>
      </c>
      <c r="D70" s="5" t="s">
        <v>8</v>
      </c>
      <c r="E70" s="6">
        <v>40634</v>
      </c>
      <c r="F70" s="7">
        <v>6</v>
      </c>
    </row>
    <row r="71" spans="1:6" hidden="1">
      <c r="A71" s="5" t="s">
        <v>26</v>
      </c>
      <c r="B71" s="5" t="s">
        <v>29</v>
      </c>
      <c r="C71" s="5">
        <v>25</v>
      </c>
      <c r="D71" s="5" t="s">
        <v>8</v>
      </c>
      <c r="E71" s="6">
        <v>40603</v>
      </c>
      <c r="F71" s="7">
        <v>4</v>
      </c>
    </row>
    <row r="72" spans="1:6" hidden="1">
      <c r="A72" s="5" t="s">
        <v>27</v>
      </c>
      <c r="B72" s="5" t="s">
        <v>29</v>
      </c>
      <c r="C72" s="5">
        <v>25</v>
      </c>
      <c r="D72" s="5" t="s">
        <v>8</v>
      </c>
      <c r="E72" s="6">
        <v>40603</v>
      </c>
      <c r="F72" s="7">
        <v>5</v>
      </c>
    </row>
    <row r="73" spans="1:6" hidden="1">
      <c r="A73" s="5" t="s">
        <v>28</v>
      </c>
      <c r="B73" s="5" t="s">
        <v>29</v>
      </c>
      <c r="C73" s="5">
        <v>25</v>
      </c>
      <c r="D73" s="5" t="s">
        <v>8</v>
      </c>
      <c r="E73" s="6">
        <v>40603</v>
      </c>
      <c r="F73" s="7">
        <v>7</v>
      </c>
    </row>
    <row r="74" spans="1:6" hidden="1">
      <c r="A74" s="5" t="s">
        <v>7</v>
      </c>
      <c r="B74" s="5" t="s">
        <v>31</v>
      </c>
      <c r="C74" s="5">
        <v>20</v>
      </c>
      <c r="D74" s="5" t="s">
        <v>8</v>
      </c>
      <c r="E74" s="6">
        <v>40544</v>
      </c>
      <c r="F74" s="7">
        <v>291</v>
      </c>
    </row>
    <row r="75" spans="1:6" hidden="1">
      <c r="A75" s="5" t="s">
        <v>7</v>
      </c>
      <c r="B75" s="5" t="s">
        <v>31</v>
      </c>
      <c r="C75" s="5">
        <v>20</v>
      </c>
      <c r="D75" s="5" t="s">
        <v>8</v>
      </c>
      <c r="E75" s="6">
        <v>40575</v>
      </c>
      <c r="F75" s="7">
        <v>225</v>
      </c>
    </row>
    <row r="76" spans="1:6" hidden="1">
      <c r="A76" s="5" t="s">
        <v>7</v>
      </c>
      <c r="B76" s="5" t="s">
        <v>31</v>
      </c>
      <c r="C76" s="5">
        <v>20</v>
      </c>
      <c r="D76" s="5" t="s">
        <v>8</v>
      </c>
      <c r="E76" s="6">
        <v>40603</v>
      </c>
      <c r="F76" s="7">
        <v>336</v>
      </c>
    </row>
    <row r="77" spans="1:6" hidden="1">
      <c r="A77" s="5" t="s">
        <v>7</v>
      </c>
      <c r="B77" s="5" t="s">
        <v>31</v>
      </c>
      <c r="C77" s="5">
        <v>20</v>
      </c>
      <c r="D77" s="5" t="s">
        <v>8</v>
      </c>
      <c r="E77" s="6">
        <v>40634</v>
      </c>
      <c r="F77" s="7">
        <v>258</v>
      </c>
    </row>
    <row r="78" spans="1:6" hidden="1">
      <c r="A78" s="5" t="s">
        <v>11</v>
      </c>
      <c r="B78" s="5" t="s">
        <v>31</v>
      </c>
      <c r="C78" s="5">
        <v>20</v>
      </c>
      <c r="D78" s="5" t="s">
        <v>8</v>
      </c>
      <c r="E78" s="6">
        <v>40544</v>
      </c>
      <c r="F78" s="7">
        <v>87</v>
      </c>
    </row>
    <row r="79" spans="1:6" hidden="1">
      <c r="A79" s="5" t="s">
        <v>11</v>
      </c>
      <c r="B79" s="5" t="s">
        <v>31</v>
      </c>
      <c r="C79" s="5">
        <v>20</v>
      </c>
      <c r="D79" s="5" t="s">
        <v>8</v>
      </c>
      <c r="E79" s="6">
        <v>40575</v>
      </c>
      <c r="F79" s="7">
        <v>74</v>
      </c>
    </row>
    <row r="80" spans="1:6" hidden="1">
      <c r="A80" s="5" t="s">
        <v>11</v>
      </c>
      <c r="B80" s="5" t="s">
        <v>31</v>
      </c>
      <c r="C80" s="5">
        <v>20</v>
      </c>
      <c r="D80" s="5" t="s">
        <v>8</v>
      </c>
      <c r="E80" s="6">
        <v>40603</v>
      </c>
      <c r="F80" s="7">
        <v>219</v>
      </c>
    </row>
    <row r="81" spans="1:6" hidden="1">
      <c r="A81" s="8" t="s">
        <v>11</v>
      </c>
      <c r="B81" s="5" t="s">
        <v>31</v>
      </c>
      <c r="C81" s="5">
        <v>20</v>
      </c>
      <c r="D81" s="5" t="s">
        <v>8</v>
      </c>
      <c r="E81" s="6">
        <v>40634</v>
      </c>
      <c r="F81" s="7">
        <v>78</v>
      </c>
    </row>
    <row r="82" spans="1:6" hidden="1">
      <c r="A82" s="5" t="s">
        <v>12</v>
      </c>
      <c r="B82" s="5" t="s">
        <v>31</v>
      </c>
      <c r="C82" s="5">
        <v>20</v>
      </c>
      <c r="D82" s="5" t="s">
        <v>8</v>
      </c>
      <c r="E82" s="6">
        <v>40603</v>
      </c>
      <c r="F82" s="7">
        <v>4</v>
      </c>
    </row>
    <row r="83" spans="1:6" hidden="1">
      <c r="A83" s="5" t="s">
        <v>13</v>
      </c>
      <c r="B83" s="5" t="s">
        <v>31</v>
      </c>
      <c r="C83" s="5">
        <v>20</v>
      </c>
      <c r="D83" s="5" t="s">
        <v>8</v>
      </c>
      <c r="E83" s="6">
        <v>40603</v>
      </c>
      <c r="F83" s="7">
        <v>6</v>
      </c>
    </row>
    <row r="84" spans="1:6" hidden="1">
      <c r="A84" s="5" t="s">
        <v>15</v>
      </c>
      <c r="B84" s="5" t="s">
        <v>31</v>
      </c>
      <c r="C84" s="5">
        <v>20</v>
      </c>
      <c r="D84" s="5" t="s">
        <v>8</v>
      </c>
      <c r="E84" s="6">
        <v>40544</v>
      </c>
      <c r="F84" s="7">
        <v>12</v>
      </c>
    </row>
    <row r="85" spans="1:6" hidden="1">
      <c r="A85" s="5" t="s">
        <v>15</v>
      </c>
      <c r="B85" s="5" t="s">
        <v>31</v>
      </c>
      <c r="C85" s="5">
        <v>20</v>
      </c>
      <c r="D85" s="5" t="s">
        <v>8</v>
      </c>
      <c r="E85" s="6">
        <v>40575</v>
      </c>
      <c r="F85" s="7">
        <v>20</v>
      </c>
    </row>
    <row r="86" spans="1:6" hidden="1">
      <c r="A86" s="8" t="s">
        <v>15</v>
      </c>
      <c r="B86" s="5" t="s">
        <v>31</v>
      </c>
      <c r="C86" s="5">
        <v>20</v>
      </c>
      <c r="D86" s="5" t="s">
        <v>8</v>
      </c>
      <c r="E86" s="6">
        <v>40603</v>
      </c>
      <c r="F86" s="7">
        <v>17</v>
      </c>
    </row>
    <row r="87" spans="1:6" hidden="1">
      <c r="A87" s="5" t="s">
        <v>15</v>
      </c>
      <c r="B87" s="5" t="s">
        <v>31</v>
      </c>
      <c r="C87" s="5">
        <v>20</v>
      </c>
      <c r="D87" s="5" t="s">
        <v>8</v>
      </c>
      <c r="E87" s="6">
        <v>40634</v>
      </c>
      <c r="F87" s="7">
        <v>15</v>
      </c>
    </row>
    <row r="88" spans="1:6" hidden="1">
      <c r="A88" s="5" t="s">
        <v>16</v>
      </c>
      <c r="B88" s="5" t="s">
        <v>31</v>
      </c>
      <c r="C88" s="5">
        <v>20</v>
      </c>
      <c r="D88" s="5" t="s">
        <v>8</v>
      </c>
      <c r="E88" s="6">
        <v>40603</v>
      </c>
      <c r="F88" s="7">
        <v>1</v>
      </c>
    </row>
    <row r="89" spans="1:6" hidden="1">
      <c r="A89" s="5" t="s">
        <v>17</v>
      </c>
      <c r="B89" s="5" t="s">
        <v>31</v>
      </c>
      <c r="C89" s="5">
        <v>20</v>
      </c>
      <c r="D89" s="5" t="s">
        <v>8</v>
      </c>
      <c r="E89" s="6">
        <v>40603</v>
      </c>
      <c r="F89" s="7">
        <v>1</v>
      </c>
    </row>
    <row r="90" spans="1:6" hidden="1">
      <c r="A90" s="8" t="s">
        <v>18</v>
      </c>
      <c r="B90" s="5" t="s">
        <v>31</v>
      </c>
      <c r="C90" s="5">
        <v>20</v>
      </c>
      <c r="D90" s="5" t="s">
        <v>8</v>
      </c>
      <c r="E90" s="6">
        <v>40603</v>
      </c>
      <c r="F90" s="7">
        <v>3</v>
      </c>
    </row>
    <row r="91" spans="1:6" hidden="1">
      <c r="A91" s="5" t="s">
        <v>19</v>
      </c>
      <c r="B91" s="5" t="s">
        <v>31</v>
      </c>
      <c r="C91" s="5">
        <v>20</v>
      </c>
      <c r="D91" s="5" t="s">
        <v>8</v>
      </c>
      <c r="E91" s="6">
        <v>40575</v>
      </c>
      <c r="F91" s="7">
        <v>1</v>
      </c>
    </row>
    <row r="92" spans="1:6" hidden="1">
      <c r="A92" s="5" t="s">
        <v>19</v>
      </c>
      <c r="B92" s="5" t="s">
        <v>31</v>
      </c>
      <c r="C92" s="5">
        <v>20</v>
      </c>
      <c r="D92" s="5" t="s">
        <v>8</v>
      </c>
      <c r="E92" s="6">
        <v>40603</v>
      </c>
      <c r="F92" s="7">
        <v>3</v>
      </c>
    </row>
    <row r="93" spans="1:6" hidden="1">
      <c r="A93" s="5" t="s">
        <v>20</v>
      </c>
      <c r="B93" s="5" t="s">
        <v>31</v>
      </c>
      <c r="C93" s="5">
        <v>20</v>
      </c>
      <c r="D93" s="5" t="s">
        <v>8</v>
      </c>
      <c r="E93" s="6">
        <v>40603</v>
      </c>
      <c r="F93" s="7">
        <v>11</v>
      </c>
    </row>
    <row r="94" spans="1:6" hidden="1">
      <c r="A94" s="5" t="s">
        <v>21</v>
      </c>
      <c r="B94" s="5" t="s">
        <v>31</v>
      </c>
      <c r="C94" s="5">
        <v>20</v>
      </c>
      <c r="D94" s="5" t="s">
        <v>8</v>
      </c>
      <c r="E94" s="6">
        <v>40603</v>
      </c>
      <c r="F94" s="7">
        <v>1</v>
      </c>
    </row>
    <row r="95" spans="1:6" hidden="1">
      <c r="A95" s="8" t="s">
        <v>22</v>
      </c>
      <c r="B95" s="5" t="s">
        <v>31</v>
      </c>
      <c r="C95" s="5">
        <v>20</v>
      </c>
      <c r="D95" s="5" t="s">
        <v>8</v>
      </c>
      <c r="E95" s="6">
        <v>40603</v>
      </c>
      <c r="F95" s="7">
        <v>4</v>
      </c>
    </row>
    <row r="96" spans="1:6" hidden="1">
      <c r="A96" s="5" t="s">
        <v>23</v>
      </c>
      <c r="B96" s="5" t="s">
        <v>31</v>
      </c>
      <c r="C96" s="5">
        <v>20</v>
      </c>
      <c r="D96" s="5" t="s">
        <v>8</v>
      </c>
      <c r="E96" s="6">
        <v>40544</v>
      </c>
      <c r="F96" s="7">
        <v>1</v>
      </c>
    </row>
    <row r="97" spans="1:6" hidden="1">
      <c r="A97" s="5" t="s">
        <v>23</v>
      </c>
      <c r="B97" s="5" t="s">
        <v>31</v>
      </c>
      <c r="C97" s="5">
        <v>20</v>
      </c>
      <c r="D97" s="5" t="s">
        <v>8</v>
      </c>
      <c r="E97" s="6">
        <v>40603</v>
      </c>
      <c r="F97" s="7">
        <v>6</v>
      </c>
    </row>
    <row r="98" spans="1:6" hidden="1">
      <c r="A98" s="5" t="s">
        <v>24</v>
      </c>
      <c r="B98" s="5" t="s">
        <v>31</v>
      </c>
      <c r="C98" s="5">
        <v>20</v>
      </c>
      <c r="D98" s="5" t="s">
        <v>8</v>
      </c>
      <c r="E98" s="6">
        <v>40544</v>
      </c>
      <c r="F98" s="7">
        <v>198</v>
      </c>
    </row>
    <row r="99" spans="1:6" hidden="1">
      <c r="A99" s="5" t="s">
        <v>24</v>
      </c>
      <c r="B99" s="5" t="s">
        <v>31</v>
      </c>
      <c r="C99" s="5">
        <v>20</v>
      </c>
      <c r="D99" s="5" t="s">
        <v>8</v>
      </c>
      <c r="E99" s="6">
        <v>40575</v>
      </c>
      <c r="F99" s="7">
        <v>197</v>
      </c>
    </row>
    <row r="100" spans="1:6" hidden="1">
      <c r="A100" s="5" t="s">
        <v>24</v>
      </c>
      <c r="B100" s="5" t="s">
        <v>31</v>
      </c>
      <c r="C100" s="5">
        <v>20</v>
      </c>
      <c r="D100" s="5" t="s">
        <v>8</v>
      </c>
      <c r="E100" s="6">
        <v>40603</v>
      </c>
      <c r="F100" s="7">
        <v>330</v>
      </c>
    </row>
    <row r="101" spans="1:6" hidden="1">
      <c r="A101" s="5" t="s">
        <v>24</v>
      </c>
      <c r="B101" s="5" t="s">
        <v>31</v>
      </c>
      <c r="C101" s="5">
        <v>20</v>
      </c>
      <c r="D101" s="5" t="s">
        <v>8</v>
      </c>
      <c r="E101" s="6">
        <v>40634</v>
      </c>
      <c r="F101" s="7">
        <v>241</v>
      </c>
    </row>
    <row r="102" spans="1:6" hidden="1">
      <c r="A102" s="5" t="s">
        <v>25</v>
      </c>
      <c r="B102" s="5" t="s">
        <v>31</v>
      </c>
      <c r="C102" s="5">
        <v>20</v>
      </c>
      <c r="D102" s="5" t="s">
        <v>8</v>
      </c>
      <c r="E102" s="6">
        <v>40575</v>
      </c>
      <c r="F102" s="7">
        <v>1</v>
      </c>
    </row>
    <row r="103" spans="1:6" hidden="1">
      <c r="A103" s="8" t="s">
        <v>25</v>
      </c>
      <c r="B103" s="5" t="s">
        <v>31</v>
      </c>
      <c r="C103" s="5">
        <v>20</v>
      </c>
      <c r="D103" s="5" t="s">
        <v>8</v>
      </c>
      <c r="E103" s="6">
        <v>40603</v>
      </c>
      <c r="F103" s="7">
        <v>21</v>
      </c>
    </row>
    <row r="104" spans="1:6" hidden="1">
      <c r="A104" s="5" t="s">
        <v>25</v>
      </c>
      <c r="B104" s="5" t="s">
        <v>31</v>
      </c>
      <c r="C104" s="5">
        <v>20</v>
      </c>
      <c r="D104" s="5" t="s">
        <v>8</v>
      </c>
      <c r="E104" s="6">
        <v>40634</v>
      </c>
      <c r="F104" s="7">
        <v>6</v>
      </c>
    </row>
    <row r="105" spans="1:6" hidden="1">
      <c r="A105" s="5" t="s">
        <v>26</v>
      </c>
      <c r="B105" s="5" t="s">
        <v>31</v>
      </c>
      <c r="C105" s="5">
        <v>20</v>
      </c>
      <c r="D105" s="5" t="s">
        <v>8</v>
      </c>
      <c r="E105" s="6">
        <v>40603</v>
      </c>
      <c r="F105" s="7">
        <v>5</v>
      </c>
    </row>
    <row r="106" spans="1:6" hidden="1">
      <c r="A106" s="5" t="s">
        <v>28</v>
      </c>
      <c r="B106" s="5" t="s">
        <v>31</v>
      </c>
      <c r="C106" s="5">
        <v>20</v>
      </c>
      <c r="D106" s="5" t="s">
        <v>8</v>
      </c>
      <c r="E106" s="6">
        <v>40603</v>
      </c>
      <c r="F106" s="7">
        <v>2</v>
      </c>
    </row>
    <row r="107" spans="1:6" hidden="1">
      <c r="A107" s="5" t="s">
        <v>7</v>
      </c>
      <c r="B107" s="5" t="s">
        <v>32</v>
      </c>
      <c r="C107" s="5">
        <v>49</v>
      </c>
      <c r="D107" s="5" t="s">
        <v>8</v>
      </c>
      <c r="E107" s="6">
        <v>40603</v>
      </c>
      <c r="F107" s="7">
        <v>87</v>
      </c>
    </row>
    <row r="108" spans="1:6" hidden="1">
      <c r="A108" s="5" t="s">
        <v>7</v>
      </c>
      <c r="B108" s="5" t="s">
        <v>32</v>
      </c>
      <c r="C108" s="5">
        <v>49</v>
      </c>
      <c r="D108" s="5" t="s">
        <v>8</v>
      </c>
      <c r="E108" s="6">
        <v>40634</v>
      </c>
      <c r="F108" s="7">
        <v>68</v>
      </c>
    </row>
    <row r="109" spans="1:6" hidden="1">
      <c r="A109" s="5" t="s">
        <v>11</v>
      </c>
      <c r="B109" s="5" t="s">
        <v>32</v>
      </c>
      <c r="C109" s="5">
        <v>49</v>
      </c>
      <c r="D109" s="5" t="s">
        <v>8</v>
      </c>
      <c r="E109" s="6">
        <v>40544</v>
      </c>
      <c r="F109" s="7">
        <v>21</v>
      </c>
    </row>
    <row r="110" spans="1:6" hidden="1">
      <c r="A110" s="5" t="s">
        <v>11</v>
      </c>
      <c r="B110" s="5" t="s">
        <v>32</v>
      </c>
      <c r="C110" s="5">
        <v>49</v>
      </c>
      <c r="D110" s="5" t="s">
        <v>8</v>
      </c>
      <c r="E110" s="6">
        <v>40575</v>
      </c>
      <c r="F110" s="7">
        <v>19</v>
      </c>
    </row>
    <row r="111" spans="1:6" hidden="1">
      <c r="A111" s="5" t="s">
        <v>11</v>
      </c>
      <c r="B111" s="5" t="s">
        <v>32</v>
      </c>
      <c r="C111" s="5">
        <v>49</v>
      </c>
      <c r="D111" s="5" t="s">
        <v>8</v>
      </c>
      <c r="E111" s="6">
        <v>40603</v>
      </c>
      <c r="F111" s="7">
        <v>97</v>
      </c>
    </row>
    <row r="112" spans="1:6" hidden="1">
      <c r="A112" s="8" t="s">
        <v>11</v>
      </c>
      <c r="B112" s="5" t="s">
        <v>32</v>
      </c>
      <c r="C112" s="5">
        <v>49</v>
      </c>
      <c r="D112" s="5" t="s">
        <v>8</v>
      </c>
      <c r="E112" s="6">
        <v>40634</v>
      </c>
      <c r="F112" s="7">
        <v>54</v>
      </c>
    </row>
    <row r="113" spans="1:6" hidden="1">
      <c r="A113" s="8" t="s">
        <v>20</v>
      </c>
      <c r="B113" s="5" t="s">
        <v>32</v>
      </c>
      <c r="C113" s="5">
        <v>49</v>
      </c>
      <c r="D113" s="5" t="s">
        <v>8</v>
      </c>
      <c r="E113" s="6">
        <v>40603</v>
      </c>
      <c r="F113" s="7">
        <v>1</v>
      </c>
    </row>
    <row r="114" spans="1:6" hidden="1">
      <c r="A114" s="5" t="s">
        <v>24</v>
      </c>
      <c r="B114" s="5" t="s">
        <v>32</v>
      </c>
      <c r="C114" s="5">
        <v>49</v>
      </c>
      <c r="D114" s="5" t="s">
        <v>8</v>
      </c>
      <c r="E114" s="6">
        <v>40544</v>
      </c>
      <c r="F114" s="7">
        <v>85</v>
      </c>
    </row>
    <row r="115" spans="1:6" hidden="1">
      <c r="A115" s="5" t="s">
        <v>24</v>
      </c>
      <c r="B115" s="5" t="s">
        <v>32</v>
      </c>
      <c r="C115" s="5">
        <v>49</v>
      </c>
      <c r="D115" s="5" t="s">
        <v>8</v>
      </c>
      <c r="E115" s="6">
        <v>40575</v>
      </c>
      <c r="F115" s="7">
        <v>78</v>
      </c>
    </row>
    <row r="116" spans="1:6" hidden="1">
      <c r="A116" s="5" t="s">
        <v>24</v>
      </c>
      <c r="B116" s="5" t="s">
        <v>32</v>
      </c>
      <c r="C116" s="5">
        <v>49</v>
      </c>
      <c r="D116" s="5" t="s">
        <v>8</v>
      </c>
      <c r="E116" s="6">
        <v>40603</v>
      </c>
      <c r="F116" s="7">
        <v>98</v>
      </c>
    </row>
    <row r="117" spans="1:6" hidden="1">
      <c r="A117" s="5" t="s">
        <v>24</v>
      </c>
      <c r="B117" s="5" t="s">
        <v>32</v>
      </c>
      <c r="C117" s="5">
        <v>49</v>
      </c>
      <c r="D117" s="5" t="s">
        <v>8</v>
      </c>
      <c r="E117" s="6">
        <v>40634</v>
      </c>
      <c r="F117" s="7">
        <v>93</v>
      </c>
    </row>
    <row r="118" spans="1:6" hidden="1">
      <c r="A118" s="8" t="s">
        <v>25</v>
      </c>
      <c r="B118" s="5" t="s">
        <v>32</v>
      </c>
      <c r="C118" s="5">
        <v>49</v>
      </c>
      <c r="D118" s="5" t="s">
        <v>8</v>
      </c>
      <c r="E118" s="6">
        <v>40575</v>
      </c>
      <c r="F118" s="7">
        <v>1</v>
      </c>
    </row>
    <row r="119" spans="1:6" hidden="1">
      <c r="A119" s="5" t="s">
        <v>25</v>
      </c>
      <c r="B119" s="5" t="s">
        <v>32</v>
      </c>
      <c r="C119" s="5">
        <v>49</v>
      </c>
      <c r="D119" s="5" t="s">
        <v>8</v>
      </c>
      <c r="E119" s="6">
        <v>40603</v>
      </c>
      <c r="F119" s="7">
        <v>3</v>
      </c>
    </row>
    <row r="120" spans="1:6" hidden="1">
      <c r="A120" s="5" t="s">
        <v>25</v>
      </c>
      <c r="B120" s="5" t="s">
        <v>32</v>
      </c>
      <c r="C120" s="5">
        <v>49</v>
      </c>
      <c r="D120" s="5" t="s">
        <v>8</v>
      </c>
      <c r="E120" s="6">
        <v>40634</v>
      </c>
      <c r="F120" s="7">
        <v>3</v>
      </c>
    </row>
    <row r="121" spans="1:6" hidden="1">
      <c r="A121" s="5" t="s">
        <v>7</v>
      </c>
      <c r="B121" s="5" t="s">
        <v>33</v>
      </c>
      <c r="C121" s="5">
        <v>10</v>
      </c>
      <c r="D121" s="5" t="s">
        <v>8</v>
      </c>
      <c r="E121" s="6">
        <v>40544</v>
      </c>
      <c r="F121" s="7">
        <v>250</v>
      </c>
    </row>
    <row r="122" spans="1:6" hidden="1">
      <c r="A122" s="5" t="s">
        <v>7</v>
      </c>
      <c r="B122" s="5" t="s">
        <v>33</v>
      </c>
      <c r="C122" s="5">
        <v>10</v>
      </c>
      <c r="D122" s="5" t="s">
        <v>8</v>
      </c>
      <c r="E122" s="6">
        <v>40575</v>
      </c>
      <c r="F122" s="7">
        <v>181</v>
      </c>
    </row>
    <row r="123" spans="1:6" hidden="1">
      <c r="A123" s="8" t="s">
        <v>7</v>
      </c>
      <c r="B123" s="5" t="s">
        <v>33</v>
      </c>
      <c r="C123" s="5">
        <v>10</v>
      </c>
      <c r="D123" s="5" t="s">
        <v>8</v>
      </c>
      <c r="E123" s="6">
        <v>40603</v>
      </c>
      <c r="F123" s="7">
        <v>355</v>
      </c>
    </row>
    <row r="124" spans="1:6" hidden="1">
      <c r="A124" s="5" t="s">
        <v>7</v>
      </c>
      <c r="B124" s="5" t="s">
        <v>33</v>
      </c>
      <c r="C124" s="5">
        <v>10</v>
      </c>
      <c r="D124" s="5" t="s">
        <v>8</v>
      </c>
      <c r="E124" s="6">
        <v>40634</v>
      </c>
      <c r="F124" s="7">
        <v>299</v>
      </c>
    </row>
    <row r="125" spans="1:6" hidden="1">
      <c r="A125" s="5" t="s">
        <v>11</v>
      </c>
      <c r="B125" s="5" t="s">
        <v>33</v>
      </c>
      <c r="C125" s="5">
        <v>10</v>
      </c>
      <c r="D125" s="5" t="s">
        <v>8</v>
      </c>
      <c r="E125" s="6">
        <v>40544</v>
      </c>
      <c r="F125" s="7">
        <v>33</v>
      </c>
    </row>
    <row r="126" spans="1:6" hidden="1">
      <c r="A126" s="5" t="s">
        <v>11</v>
      </c>
      <c r="B126" s="5" t="s">
        <v>33</v>
      </c>
      <c r="C126" s="5">
        <v>10</v>
      </c>
      <c r="D126" s="5" t="s">
        <v>8</v>
      </c>
      <c r="E126" s="6">
        <v>40575</v>
      </c>
      <c r="F126" s="7">
        <v>28</v>
      </c>
    </row>
    <row r="127" spans="1:6" hidden="1">
      <c r="A127" s="5" t="s">
        <v>11</v>
      </c>
      <c r="B127" s="5" t="s">
        <v>33</v>
      </c>
      <c r="C127" s="5">
        <v>10</v>
      </c>
      <c r="D127" s="5" t="s">
        <v>8</v>
      </c>
      <c r="E127" s="6">
        <v>40603</v>
      </c>
      <c r="F127" s="7">
        <v>104</v>
      </c>
    </row>
    <row r="128" spans="1:6" hidden="1">
      <c r="A128" s="5" t="s">
        <v>11</v>
      </c>
      <c r="B128" s="5" t="s">
        <v>33</v>
      </c>
      <c r="C128" s="5">
        <v>10</v>
      </c>
      <c r="D128" s="5" t="s">
        <v>8</v>
      </c>
      <c r="E128" s="6">
        <v>40634</v>
      </c>
      <c r="F128" s="7">
        <v>48</v>
      </c>
    </row>
    <row r="129" spans="1:6" hidden="1">
      <c r="A129" s="5" t="s">
        <v>12</v>
      </c>
      <c r="B129" s="5" t="s">
        <v>33</v>
      </c>
      <c r="C129" s="5">
        <v>10</v>
      </c>
      <c r="D129" s="5" t="s">
        <v>8</v>
      </c>
      <c r="E129" s="6">
        <v>40603</v>
      </c>
      <c r="F129" s="7">
        <v>6</v>
      </c>
    </row>
    <row r="130" spans="1:6" hidden="1">
      <c r="A130" s="8" t="s">
        <v>13</v>
      </c>
      <c r="B130" s="5" t="s">
        <v>33</v>
      </c>
      <c r="C130" s="5">
        <v>10</v>
      </c>
      <c r="D130" s="5" t="s">
        <v>8</v>
      </c>
      <c r="E130" s="6">
        <v>40603</v>
      </c>
      <c r="F130" s="7">
        <v>7</v>
      </c>
    </row>
    <row r="131" spans="1:6" hidden="1">
      <c r="A131" s="5" t="s">
        <v>14</v>
      </c>
      <c r="B131" s="5" t="s">
        <v>33</v>
      </c>
      <c r="C131" s="5">
        <v>10</v>
      </c>
      <c r="D131" s="5" t="s">
        <v>8</v>
      </c>
      <c r="E131" s="6">
        <v>40603</v>
      </c>
      <c r="F131" s="7">
        <v>2</v>
      </c>
    </row>
    <row r="132" spans="1:6" hidden="1">
      <c r="A132" s="5" t="s">
        <v>15</v>
      </c>
      <c r="B132" s="5" t="s">
        <v>33</v>
      </c>
      <c r="C132" s="5">
        <v>10</v>
      </c>
      <c r="D132" s="5" t="s">
        <v>8</v>
      </c>
      <c r="E132" s="6">
        <v>40544</v>
      </c>
      <c r="F132" s="7">
        <v>10</v>
      </c>
    </row>
    <row r="133" spans="1:6" hidden="1">
      <c r="A133" s="5" t="s">
        <v>15</v>
      </c>
      <c r="B133" s="5" t="s">
        <v>33</v>
      </c>
      <c r="C133" s="5">
        <v>10</v>
      </c>
      <c r="D133" s="5" t="s">
        <v>8</v>
      </c>
      <c r="E133" s="6">
        <v>40575</v>
      </c>
      <c r="F133" s="7">
        <v>10</v>
      </c>
    </row>
    <row r="134" spans="1:6" hidden="1">
      <c r="A134" s="5" t="s">
        <v>15</v>
      </c>
      <c r="B134" s="5" t="s">
        <v>33</v>
      </c>
      <c r="C134" s="5">
        <v>10</v>
      </c>
      <c r="D134" s="5" t="s">
        <v>8</v>
      </c>
      <c r="E134" s="6">
        <v>40603</v>
      </c>
      <c r="F134" s="7">
        <v>8</v>
      </c>
    </row>
    <row r="135" spans="1:6" hidden="1">
      <c r="A135" s="5" t="s">
        <v>15</v>
      </c>
      <c r="B135" s="5" t="s">
        <v>33</v>
      </c>
      <c r="C135" s="5">
        <v>10</v>
      </c>
      <c r="D135" s="5" t="s">
        <v>8</v>
      </c>
      <c r="E135" s="6">
        <v>40634</v>
      </c>
      <c r="F135" s="7">
        <v>2</v>
      </c>
    </row>
    <row r="136" spans="1:6" hidden="1">
      <c r="A136" s="5" t="s">
        <v>16</v>
      </c>
      <c r="B136" s="5" t="s">
        <v>33</v>
      </c>
      <c r="C136" s="5">
        <v>10</v>
      </c>
      <c r="D136" s="5" t="s">
        <v>8</v>
      </c>
      <c r="E136" s="6">
        <v>40603</v>
      </c>
      <c r="F136" s="7">
        <v>2</v>
      </c>
    </row>
    <row r="137" spans="1:6" hidden="1">
      <c r="A137" s="5" t="s">
        <v>18</v>
      </c>
      <c r="B137" s="5" t="s">
        <v>33</v>
      </c>
      <c r="C137" s="5">
        <v>10</v>
      </c>
      <c r="D137" s="5" t="s">
        <v>8</v>
      </c>
      <c r="E137" s="6">
        <v>40603</v>
      </c>
      <c r="F137" s="7">
        <v>1</v>
      </c>
    </row>
    <row r="138" spans="1:6" hidden="1">
      <c r="A138" s="5" t="s">
        <v>19</v>
      </c>
      <c r="B138" s="5" t="s">
        <v>33</v>
      </c>
      <c r="C138" s="5">
        <v>10</v>
      </c>
      <c r="D138" s="5" t="s">
        <v>8</v>
      </c>
      <c r="E138" s="6">
        <v>40603</v>
      </c>
      <c r="F138" s="7">
        <v>6</v>
      </c>
    </row>
    <row r="139" spans="1:6" hidden="1">
      <c r="A139" s="5" t="s">
        <v>20</v>
      </c>
      <c r="B139" s="5" t="s">
        <v>33</v>
      </c>
      <c r="C139" s="5">
        <v>10</v>
      </c>
      <c r="D139" s="5" t="s">
        <v>8</v>
      </c>
      <c r="E139" s="6">
        <v>40603</v>
      </c>
      <c r="F139" s="7">
        <v>12</v>
      </c>
    </row>
    <row r="140" spans="1:6" hidden="1">
      <c r="A140" s="5" t="s">
        <v>21</v>
      </c>
      <c r="B140" s="5" t="s">
        <v>33</v>
      </c>
      <c r="C140" s="5">
        <v>10</v>
      </c>
      <c r="D140" s="5" t="s">
        <v>8</v>
      </c>
      <c r="E140" s="6">
        <v>40603</v>
      </c>
      <c r="F140" s="7">
        <v>1</v>
      </c>
    </row>
    <row r="141" spans="1:6" hidden="1">
      <c r="A141" s="5" t="s">
        <v>22</v>
      </c>
      <c r="B141" s="5" t="s">
        <v>33</v>
      </c>
      <c r="C141" s="5">
        <v>10</v>
      </c>
      <c r="D141" s="5" t="s">
        <v>8</v>
      </c>
      <c r="E141" s="6">
        <v>40603</v>
      </c>
      <c r="F141" s="7">
        <v>5</v>
      </c>
    </row>
    <row r="142" spans="1:6" hidden="1">
      <c r="A142" s="5" t="s">
        <v>23</v>
      </c>
      <c r="B142" s="5" t="s">
        <v>33</v>
      </c>
      <c r="C142" s="5">
        <v>10</v>
      </c>
      <c r="D142" s="5" t="s">
        <v>8</v>
      </c>
      <c r="E142" s="6">
        <v>40603</v>
      </c>
      <c r="F142" s="7">
        <v>2</v>
      </c>
    </row>
    <row r="143" spans="1:6" hidden="1">
      <c r="A143" s="5" t="s">
        <v>23</v>
      </c>
      <c r="B143" s="5" t="s">
        <v>33</v>
      </c>
      <c r="C143" s="5">
        <v>10</v>
      </c>
      <c r="D143" s="5" t="s">
        <v>8</v>
      </c>
      <c r="E143" s="6">
        <v>40634</v>
      </c>
      <c r="F143" s="7">
        <v>1</v>
      </c>
    </row>
    <row r="144" spans="1:6" hidden="1">
      <c r="A144" s="5" t="s">
        <v>24</v>
      </c>
      <c r="B144" s="5" t="s">
        <v>33</v>
      </c>
      <c r="C144" s="5">
        <v>10</v>
      </c>
      <c r="D144" s="5" t="s">
        <v>8</v>
      </c>
      <c r="E144" s="6">
        <v>40544</v>
      </c>
      <c r="F144" s="7">
        <v>107</v>
      </c>
    </row>
    <row r="145" spans="1:6" hidden="1">
      <c r="A145" s="5" t="s">
        <v>24</v>
      </c>
      <c r="B145" s="5" t="s">
        <v>33</v>
      </c>
      <c r="C145" s="5">
        <v>10</v>
      </c>
      <c r="D145" s="5" t="s">
        <v>8</v>
      </c>
      <c r="E145" s="6">
        <v>40575</v>
      </c>
      <c r="F145" s="7">
        <v>87</v>
      </c>
    </row>
    <row r="146" spans="1:6" hidden="1">
      <c r="A146" s="5" t="s">
        <v>24</v>
      </c>
      <c r="B146" s="5" t="s">
        <v>33</v>
      </c>
      <c r="C146" s="5">
        <v>10</v>
      </c>
      <c r="D146" s="5" t="s">
        <v>8</v>
      </c>
      <c r="E146" s="6">
        <v>40603</v>
      </c>
      <c r="F146" s="7">
        <v>187</v>
      </c>
    </row>
    <row r="147" spans="1:6" hidden="1">
      <c r="A147" s="5" t="s">
        <v>24</v>
      </c>
      <c r="B147" s="5" t="s">
        <v>33</v>
      </c>
      <c r="C147" s="5">
        <v>10</v>
      </c>
      <c r="D147" s="5" t="s">
        <v>8</v>
      </c>
      <c r="E147" s="6">
        <v>40634</v>
      </c>
      <c r="F147" s="7">
        <v>154</v>
      </c>
    </row>
    <row r="148" spans="1:6" hidden="1">
      <c r="A148" s="5" t="s">
        <v>25</v>
      </c>
      <c r="B148" s="5" t="s">
        <v>33</v>
      </c>
      <c r="C148" s="5">
        <v>10</v>
      </c>
      <c r="D148" s="5" t="s">
        <v>8</v>
      </c>
      <c r="E148" s="6">
        <v>40603</v>
      </c>
      <c r="F148" s="7">
        <v>3</v>
      </c>
    </row>
    <row r="149" spans="1:6" hidden="1">
      <c r="A149" s="5" t="s">
        <v>25</v>
      </c>
      <c r="B149" s="5" t="s">
        <v>33</v>
      </c>
      <c r="C149" s="5">
        <v>10</v>
      </c>
      <c r="D149" s="5" t="s">
        <v>8</v>
      </c>
      <c r="E149" s="6">
        <v>40634</v>
      </c>
      <c r="F149" s="7">
        <v>1</v>
      </c>
    </row>
    <row r="150" spans="1:6" hidden="1">
      <c r="A150" s="5" t="s">
        <v>26</v>
      </c>
      <c r="B150" s="5" t="s">
        <v>33</v>
      </c>
      <c r="C150" s="5">
        <v>10</v>
      </c>
      <c r="D150" s="5" t="s">
        <v>8</v>
      </c>
      <c r="E150" s="6">
        <v>40603</v>
      </c>
      <c r="F150" s="7">
        <v>1</v>
      </c>
    </row>
    <row r="151" spans="1:6" hidden="1">
      <c r="A151" s="5" t="s">
        <v>27</v>
      </c>
      <c r="B151" s="5" t="s">
        <v>33</v>
      </c>
      <c r="C151" s="5">
        <v>10</v>
      </c>
      <c r="D151" s="5" t="s">
        <v>8</v>
      </c>
      <c r="E151" s="6">
        <v>40603</v>
      </c>
      <c r="F151" s="7">
        <v>1</v>
      </c>
    </row>
    <row r="152" spans="1:6" hidden="1">
      <c r="A152" s="5" t="s">
        <v>7</v>
      </c>
      <c r="B152" s="5" t="s">
        <v>34</v>
      </c>
      <c r="C152" s="5">
        <v>10</v>
      </c>
      <c r="D152" s="5" t="s">
        <v>8</v>
      </c>
      <c r="E152" s="6">
        <v>40544</v>
      </c>
      <c r="F152" s="7">
        <v>387</v>
      </c>
    </row>
    <row r="153" spans="1:6" hidden="1">
      <c r="A153" s="5" t="s">
        <v>7</v>
      </c>
      <c r="B153" s="5" t="s">
        <v>34</v>
      </c>
      <c r="C153" s="5">
        <v>10</v>
      </c>
      <c r="D153" s="5" t="s">
        <v>8</v>
      </c>
      <c r="E153" s="6">
        <v>40575</v>
      </c>
      <c r="F153" s="7">
        <v>256</v>
      </c>
    </row>
    <row r="154" spans="1:6" hidden="1">
      <c r="A154" s="8" t="s">
        <v>7</v>
      </c>
      <c r="B154" s="5" t="s">
        <v>34</v>
      </c>
      <c r="C154" s="5">
        <v>10</v>
      </c>
      <c r="D154" s="5" t="s">
        <v>8</v>
      </c>
      <c r="E154" s="6">
        <v>40603</v>
      </c>
      <c r="F154" s="7">
        <v>554</v>
      </c>
    </row>
    <row r="155" spans="1:6" hidden="1">
      <c r="A155" s="5" t="s">
        <v>7</v>
      </c>
      <c r="B155" s="5" t="s">
        <v>34</v>
      </c>
      <c r="C155" s="5">
        <v>10</v>
      </c>
      <c r="D155" s="5" t="s">
        <v>8</v>
      </c>
      <c r="E155" s="6">
        <v>40634</v>
      </c>
      <c r="F155" s="7">
        <v>447</v>
      </c>
    </row>
    <row r="156" spans="1:6" hidden="1">
      <c r="A156" s="5" t="s">
        <v>10</v>
      </c>
      <c r="B156" s="5" t="s">
        <v>34</v>
      </c>
      <c r="C156" s="5">
        <v>10</v>
      </c>
      <c r="D156" s="5" t="s">
        <v>8</v>
      </c>
      <c r="E156" s="6">
        <v>40603</v>
      </c>
      <c r="F156" s="7">
        <v>1</v>
      </c>
    </row>
    <row r="157" spans="1:6" hidden="1">
      <c r="A157" s="5" t="s">
        <v>11</v>
      </c>
      <c r="B157" s="5" t="s">
        <v>34</v>
      </c>
      <c r="C157" s="5">
        <v>10</v>
      </c>
      <c r="D157" s="5" t="s">
        <v>8</v>
      </c>
      <c r="E157" s="6">
        <v>40544</v>
      </c>
      <c r="F157" s="7">
        <v>102</v>
      </c>
    </row>
    <row r="158" spans="1:6" hidden="1">
      <c r="A158" s="5" t="s">
        <v>11</v>
      </c>
      <c r="B158" s="5" t="s">
        <v>34</v>
      </c>
      <c r="C158" s="5">
        <v>10</v>
      </c>
      <c r="D158" s="5" t="s">
        <v>8</v>
      </c>
      <c r="E158" s="6">
        <v>40575</v>
      </c>
      <c r="F158" s="7">
        <v>97</v>
      </c>
    </row>
    <row r="159" spans="1:6" hidden="1">
      <c r="A159" s="5" t="s">
        <v>11</v>
      </c>
      <c r="B159" s="5" t="s">
        <v>34</v>
      </c>
      <c r="C159" s="5">
        <v>10</v>
      </c>
      <c r="D159" s="5" t="s">
        <v>8</v>
      </c>
      <c r="E159" s="6">
        <v>40603</v>
      </c>
      <c r="F159" s="7">
        <v>660</v>
      </c>
    </row>
    <row r="160" spans="1:6" hidden="1">
      <c r="A160" s="5" t="s">
        <v>11</v>
      </c>
      <c r="B160" s="5" t="s">
        <v>34</v>
      </c>
      <c r="C160" s="5">
        <v>10</v>
      </c>
      <c r="D160" s="5" t="s">
        <v>8</v>
      </c>
      <c r="E160" s="6">
        <v>40634</v>
      </c>
      <c r="F160" s="7">
        <v>162</v>
      </c>
    </row>
    <row r="161" spans="1:6" hidden="1">
      <c r="A161" s="5" t="s">
        <v>12</v>
      </c>
      <c r="B161" s="5" t="s">
        <v>34</v>
      </c>
      <c r="C161" s="5">
        <v>10</v>
      </c>
      <c r="D161" s="5" t="s">
        <v>8</v>
      </c>
      <c r="E161" s="6">
        <v>40603</v>
      </c>
      <c r="F161" s="7">
        <v>5</v>
      </c>
    </row>
    <row r="162" spans="1:6" hidden="1">
      <c r="A162" s="5" t="s">
        <v>13</v>
      </c>
      <c r="B162" s="5" t="s">
        <v>34</v>
      </c>
      <c r="C162" s="5">
        <v>10</v>
      </c>
      <c r="D162" s="5" t="s">
        <v>8</v>
      </c>
      <c r="E162" s="6">
        <v>40603</v>
      </c>
      <c r="F162" s="7">
        <v>15</v>
      </c>
    </row>
    <row r="163" spans="1:6" hidden="1">
      <c r="A163" s="5" t="s">
        <v>14</v>
      </c>
      <c r="B163" s="5" t="s">
        <v>34</v>
      </c>
      <c r="C163" s="5">
        <v>10</v>
      </c>
      <c r="D163" s="5" t="s">
        <v>8</v>
      </c>
      <c r="E163" s="6">
        <v>40603</v>
      </c>
      <c r="F163" s="7">
        <v>5</v>
      </c>
    </row>
    <row r="164" spans="1:6" hidden="1">
      <c r="A164" s="5" t="s">
        <v>15</v>
      </c>
      <c r="B164" s="5" t="s">
        <v>34</v>
      </c>
      <c r="C164" s="5">
        <v>10</v>
      </c>
      <c r="D164" s="5" t="s">
        <v>8</v>
      </c>
      <c r="E164" s="6">
        <v>40603</v>
      </c>
      <c r="F164" s="7">
        <v>8</v>
      </c>
    </row>
    <row r="165" spans="1:6" hidden="1">
      <c r="A165" s="5" t="s">
        <v>16</v>
      </c>
      <c r="B165" s="5" t="s">
        <v>34</v>
      </c>
      <c r="C165" s="5">
        <v>10</v>
      </c>
      <c r="D165" s="5" t="s">
        <v>8</v>
      </c>
      <c r="E165" s="6">
        <v>40603</v>
      </c>
      <c r="F165" s="7">
        <v>3</v>
      </c>
    </row>
    <row r="166" spans="1:6" hidden="1">
      <c r="A166" s="5" t="s">
        <v>17</v>
      </c>
      <c r="B166" s="5" t="s">
        <v>34</v>
      </c>
      <c r="C166" s="5">
        <v>10</v>
      </c>
      <c r="D166" s="5" t="s">
        <v>8</v>
      </c>
      <c r="E166" s="6">
        <v>40603</v>
      </c>
      <c r="F166" s="7">
        <v>1</v>
      </c>
    </row>
    <row r="167" spans="1:6" hidden="1">
      <c r="A167" s="5" t="s">
        <v>18</v>
      </c>
      <c r="B167" s="5" t="s">
        <v>34</v>
      </c>
      <c r="C167" s="5">
        <v>10</v>
      </c>
      <c r="D167" s="5" t="s">
        <v>8</v>
      </c>
      <c r="E167" s="6">
        <v>40603</v>
      </c>
      <c r="F167" s="7">
        <v>1</v>
      </c>
    </row>
    <row r="168" spans="1:6" hidden="1">
      <c r="A168" s="5" t="s">
        <v>19</v>
      </c>
      <c r="B168" s="5" t="s">
        <v>34</v>
      </c>
      <c r="C168" s="5">
        <v>10</v>
      </c>
      <c r="D168" s="5" t="s">
        <v>8</v>
      </c>
      <c r="E168" s="6">
        <v>40603</v>
      </c>
      <c r="F168" s="7">
        <v>13</v>
      </c>
    </row>
    <row r="169" spans="1:6" hidden="1">
      <c r="A169" s="5" t="s">
        <v>19</v>
      </c>
      <c r="B169" s="5" t="s">
        <v>34</v>
      </c>
      <c r="C169" s="5">
        <v>10</v>
      </c>
      <c r="D169" s="5" t="s">
        <v>8</v>
      </c>
      <c r="E169" s="6">
        <v>40634</v>
      </c>
      <c r="F169" s="7">
        <v>1</v>
      </c>
    </row>
    <row r="170" spans="1:6" hidden="1">
      <c r="A170" s="5" t="s">
        <v>20</v>
      </c>
      <c r="B170" s="5" t="s">
        <v>34</v>
      </c>
      <c r="C170" s="5">
        <v>10</v>
      </c>
      <c r="D170" s="5" t="s">
        <v>8</v>
      </c>
      <c r="E170" s="6">
        <v>40603</v>
      </c>
      <c r="F170" s="7">
        <v>16</v>
      </c>
    </row>
    <row r="171" spans="1:6" hidden="1">
      <c r="A171" s="8" t="s">
        <v>20</v>
      </c>
      <c r="B171" s="5" t="s">
        <v>34</v>
      </c>
      <c r="C171" s="5">
        <v>10</v>
      </c>
      <c r="D171" s="5" t="s">
        <v>8</v>
      </c>
      <c r="E171" s="6">
        <v>40634</v>
      </c>
      <c r="F171" s="7">
        <v>3</v>
      </c>
    </row>
    <row r="172" spans="1:6" hidden="1">
      <c r="A172" s="5" t="s">
        <v>21</v>
      </c>
      <c r="B172" s="5" t="s">
        <v>34</v>
      </c>
      <c r="C172" s="5">
        <v>10</v>
      </c>
      <c r="D172" s="5" t="s">
        <v>8</v>
      </c>
      <c r="E172" s="6">
        <v>40603</v>
      </c>
      <c r="F172" s="7">
        <v>2</v>
      </c>
    </row>
    <row r="173" spans="1:6" hidden="1">
      <c r="A173" s="5" t="s">
        <v>22</v>
      </c>
      <c r="B173" s="5" t="s">
        <v>34</v>
      </c>
      <c r="C173" s="5">
        <v>10</v>
      </c>
      <c r="D173" s="5" t="s">
        <v>8</v>
      </c>
      <c r="E173" s="6">
        <v>40603</v>
      </c>
      <c r="F173" s="7">
        <v>6</v>
      </c>
    </row>
    <row r="174" spans="1:6" hidden="1">
      <c r="A174" s="5" t="s">
        <v>23</v>
      </c>
      <c r="B174" s="5" t="s">
        <v>34</v>
      </c>
      <c r="C174" s="5">
        <v>10</v>
      </c>
      <c r="D174" s="5" t="s">
        <v>8</v>
      </c>
      <c r="E174" s="6">
        <v>40603</v>
      </c>
      <c r="F174" s="7">
        <v>1</v>
      </c>
    </row>
    <row r="175" spans="1:6" hidden="1">
      <c r="A175" s="5" t="s">
        <v>24</v>
      </c>
      <c r="B175" s="5" t="s">
        <v>34</v>
      </c>
      <c r="C175" s="5">
        <v>10</v>
      </c>
      <c r="D175" s="5" t="s">
        <v>8</v>
      </c>
      <c r="E175" s="6">
        <v>40544</v>
      </c>
      <c r="F175" s="7">
        <v>355</v>
      </c>
    </row>
    <row r="176" spans="1:6" hidden="1">
      <c r="A176" s="8" t="s">
        <v>24</v>
      </c>
      <c r="B176" s="5" t="s">
        <v>34</v>
      </c>
      <c r="C176" s="5">
        <v>10</v>
      </c>
      <c r="D176" s="5" t="s">
        <v>8</v>
      </c>
      <c r="E176" s="6">
        <v>40575</v>
      </c>
      <c r="F176" s="7">
        <v>278</v>
      </c>
    </row>
    <row r="177" spans="1:6" hidden="1">
      <c r="A177" s="5" t="s">
        <v>24</v>
      </c>
      <c r="B177" s="5" t="s">
        <v>34</v>
      </c>
      <c r="C177" s="5">
        <v>10</v>
      </c>
      <c r="D177" s="5" t="s">
        <v>8</v>
      </c>
      <c r="E177" s="6">
        <v>40603</v>
      </c>
      <c r="F177" s="7">
        <v>642</v>
      </c>
    </row>
    <row r="178" spans="1:6" hidden="1">
      <c r="A178" s="5" t="s">
        <v>24</v>
      </c>
      <c r="B178" s="5" t="s">
        <v>34</v>
      </c>
      <c r="C178" s="5">
        <v>10</v>
      </c>
      <c r="D178" s="5" t="s">
        <v>8</v>
      </c>
      <c r="E178" s="6">
        <v>40634</v>
      </c>
      <c r="F178" s="7">
        <v>477</v>
      </c>
    </row>
    <row r="179" spans="1:6" hidden="1">
      <c r="A179" s="5" t="s">
        <v>25</v>
      </c>
      <c r="B179" s="5" t="s">
        <v>34</v>
      </c>
      <c r="C179" s="5">
        <v>10</v>
      </c>
      <c r="D179" s="5" t="s">
        <v>8</v>
      </c>
      <c r="E179" s="6">
        <v>40575</v>
      </c>
      <c r="F179" s="7">
        <v>7</v>
      </c>
    </row>
    <row r="180" spans="1:6" hidden="1">
      <c r="A180" s="5" t="s">
        <v>25</v>
      </c>
      <c r="B180" s="5" t="s">
        <v>34</v>
      </c>
      <c r="C180" s="5">
        <v>10</v>
      </c>
      <c r="D180" s="5" t="s">
        <v>8</v>
      </c>
      <c r="E180" s="6">
        <v>40603</v>
      </c>
      <c r="F180" s="7">
        <v>19</v>
      </c>
    </row>
    <row r="181" spans="1:6" hidden="1">
      <c r="A181" s="8" t="s">
        <v>25</v>
      </c>
      <c r="B181" s="5" t="s">
        <v>34</v>
      </c>
      <c r="C181" s="5">
        <v>10</v>
      </c>
      <c r="D181" s="5" t="s">
        <v>8</v>
      </c>
      <c r="E181" s="6">
        <v>40634</v>
      </c>
      <c r="F181" s="7">
        <v>4</v>
      </c>
    </row>
    <row r="182" spans="1:6" hidden="1">
      <c r="A182" s="5" t="s">
        <v>26</v>
      </c>
      <c r="B182" s="5" t="s">
        <v>34</v>
      </c>
      <c r="C182" s="5">
        <v>10</v>
      </c>
      <c r="D182" s="5" t="s">
        <v>8</v>
      </c>
      <c r="E182" s="6">
        <v>40603</v>
      </c>
      <c r="F182" s="7">
        <v>6</v>
      </c>
    </row>
    <row r="183" spans="1:6" hidden="1">
      <c r="A183" s="5" t="s">
        <v>27</v>
      </c>
      <c r="B183" s="5" t="s">
        <v>34</v>
      </c>
      <c r="C183" s="5">
        <v>10</v>
      </c>
      <c r="D183" s="5" t="s">
        <v>8</v>
      </c>
      <c r="E183" s="6">
        <v>40575</v>
      </c>
      <c r="F183" s="7">
        <v>2</v>
      </c>
    </row>
    <row r="184" spans="1:6" hidden="1">
      <c r="A184" s="5" t="s">
        <v>27</v>
      </c>
      <c r="B184" s="5" t="s">
        <v>34</v>
      </c>
      <c r="C184" s="5">
        <v>10</v>
      </c>
      <c r="D184" s="5" t="s">
        <v>8</v>
      </c>
      <c r="E184" s="6">
        <v>40603</v>
      </c>
      <c r="F184" s="7">
        <v>4</v>
      </c>
    </row>
    <row r="185" spans="1:6" hidden="1">
      <c r="A185" s="8" t="s">
        <v>28</v>
      </c>
      <c r="B185" s="5" t="s">
        <v>34</v>
      </c>
      <c r="C185" s="5">
        <v>10</v>
      </c>
      <c r="D185" s="5" t="s">
        <v>8</v>
      </c>
      <c r="E185" s="6">
        <v>40603</v>
      </c>
      <c r="F185" s="7">
        <v>4</v>
      </c>
    </row>
  </sheetData>
  <autoFilter ref="A1:F185">
    <filterColumn colId="0">
      <filters>
        <filter val="Assam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2" sqref="C2"/>
    </sheetView>
  </sheetViews>
  <sheetFormatPr defaultRowHeight="15"/>
  <cols>
    <col min="1" max="1" width="13.140625" customWidth="1"/>
    <col min="2" max="2" width="18.140625" customWidth="1"/>
    <col min="3" max="3" width="15.7109375" bestFit="1" customWidth="1"/>
    <col min="4" max="4" width="18.140625" bestFit="1" customWidth="1"/>
  </cols>
  <sheetData>
    <row r="1" spans="1:4">
      <c r="A1" s="9" t="s">
        <v>73</v>
      </c>
      <c r="B1" t="s">
        <v>36</v>
      </c>
      <c r="C1" s="9" t="s">
        <v>73</v>
      </c>
      <c r="D1" t="s">
        <v>36</v>
      </c>
    </row>
    <row r="2" spans="1:4">
      <c r="A2" s="12" t="s">
        <v>34</v>
      </c>
      <c r="B2" s="2">
        <v>4544</v>
      </c>
      <c r="C2" s="12" t="s">
        <v>7</v>
      </c>
      <c r="D2" s="2">
        <v>6782</v>
      </c>
    </row>
    <row r="3" spans="1:4">
      <c r="A3" s="12" t="s">
        <v>29</v>
      </c>
      <c r="B3" s="2">
        <v>3451</v>
      </c>
      <c r="C3" s="12" t="s">
        <v>24</v>
      </c>
      <c r="D3" s="2">
        <v>5401</v>
      </c>
    </row>
    <row r="4" spans="1:4">
      <c r="A4" s="12" t="s">
        <v>31</v>
      </c>
      <c r="B4" s="2">
        <v>2675</v>
      </c>
      <c r="C4" s="12" t="s">
        <v>11</v>
      </c>
      <c r="D4" s="2">
        <v>2923</v>
      </c>
    </row>
    <row r="5" spans="1:4">
      <c r="A5" s="12" t="s">
        <v>6</v>
      </c>
      <c r="B5" s="2">
        <v>2514</v>
      </c>
      <c r="C5" s="12" t="s">
        <v>15</v>
      </c>
      <c r="D5" s="2">
        <v>204</v>
      </c>
    </row>
    <row r="6" spans="1:4">
      <c r="A6" s="12" t="s">
        <v>33</v>
      </c>
      <c r="B6" s="2">
        <v>1914</v>
      </c>
      <c r="C6" s="12" t="s">
        <v>25</v>
      </c>
      <c r="D6" s="2">
        <v>106</v>
      </c>
    </row>
    <row r="7" spans="1:4">
      <c r="A7" s="12" t="s">
        <v>32</v>
      </c>
      <c r="B7" s="2">
        <v>708</v>
      </c>
      <c r="C7" s="12" t="s">
        <v>20</v>
      </c>
      <c r="D7" s="2">
        <v>64</v>
      </c>
    </row>
    <row r="8" spans="1:4">
      <c r="C8" s="12" t="s">
        <v>13</v>
      </c>
      <c r="D8" s="2">
        <v>60</v>
      </c>
    </row>
    <row r="9" spans="1:4">
      <c r="C9" s="12" t="s">
        <v>19</v>
      </c>
      <c r="D9" s="2">
        <v>52</v>
      </c>
    </row>
    <row r="10" spans="1:4">
      <c r="C10" s="12" t="s">
        <v>12</v>
      </c>
      <c r="D10" s="2">
        <v>39</v>
      </c>
    </row>
    <row r="11" spans="1:4">
      <c r="C11" s="12" t="s">
        <v>22</v>
      </c>
      <c r="D11" s="2">
        <v>26</v>
      </c>
    </row>
    <row r="12" spans="1:4">
      <c r="C12" s="12" t="s">
        <v>23</v>
      </c>
      <c r="D12" s="2">
        <v>24</v>
      </c>
    </row>
    <row r="13" spans="1:4">
      <c r="C13" s="12" t="s">
        <v>14</v>
      </c>
      <c r="D13" s="2">
        <v>21</v>
      </c>
    </row>
    <row r="14" spans="1:4">
      <c r="C14" s="12" t="s">
        <v>26</v>
      </c>
      <c r="D14" s="2">
        <v>21</v>
      </c>
    </row>
    <row r="15" spans="1:4">
      <c r="C15" s="12" t="s">
        <v>28</v>
      </c>
      <c r="D15" s="2">
        <v>17</v>
      </c>
    </row>
    <row r="16" spans="1:4">
      <c r="C16" s="12" t="s">
        <v>27</v>
      </c>
      <c r="D16" s="2">
        <v>16</v>
      </c>
    </row>
    <row r="17" spans="3:4">
      <c r="C17" s="12" t="s">
        <v>16</v>
      </c>
      <c r="D17" s="2">
        <v>13</v>
      </c>
    </row>
    <row r="18" spans="3:4">
      <c r="C18" s="12" t="s">
        <v>21</v>
      </c>
      <c r="D18" s="2">
        <v>11</v>
      </c>
    </row>
    <row r="19" spans="3:4">
      <c r="C19" s="12" t="s">
        <v>17</v>
      </c>
      <c r="D19" s="2">
        <v>9</v>
      </c>
    </row>
    <row r="20" spans="3:4">
      <c r="C20" s="12" t="s">
        <v>18</v>
      </c>
      <c r="D20" s="2">
        <v>7</v>
      </c>
    </row>
    <row r="21" spans="3:4">
      <c r="C21" s="12" t="s">
        <v>10</v>
      </c>
      <c r="D21" s="2">
        <v>6</v>
      </c>
    </row>
    <row r="22" spans="3:4">
      <c r="C22" s="12" t="s">
        <v>9</v>
      </c>
      <c r="D22" s="2">
        <v>3</v>
      </c>
    </row>
    <row r="23" spans="3:4">
      <c r="C23" s="12" t="s">
        <v>30</v>
      </c>
      <c r="D23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Sheet6</vt:lpstr>
      <vt:lpstr>required output</vt:lpstr>
      <vt:lpstr>Data</vt:lpstr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JVA-chari</dc:creator>
  <cp:lastModifiedBy>Vaibhav Joshi</cp:lastModifiedBy>
  <dcterms:created xsi:type="dcterms:W3CDTF">2014-04-26T18:46:40Z</dcterms:created>
  <dcterms:modified xsi:type="dcterms:W3CDTF">2014-04-29T12:09:58Z</dcterms:modified>
</cp:coreProperties>
</file>