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015" windowHeight="7815"/>
  </bookViews>
  <sheets>
    <sheet name="Amar" sheetId="1" r:id="rId1"/>
  </sheets>
  <externalReferences>
    <externalReference r:id="rId2"/>
    <externalReference r:id="rId3"/>
    <externalReference r:id="rId4"/>
  </externalReferences>
  <definedNames>
    <definedName name="ActividadeMultimedia">OFFSET([1]Biblioteca!#REF!,0,0,COUNTA([1]Biblioteca!#REF!),1)</definedName>
    <definedName name="Anotbl">OFFSET([1]Biblioteca!#REF!,0,0,COUNTA([1]Biblioteca!#REF!),1)</definedName>
    <definedName name="AreaTrabalho">OFFSET([1]Biblioteca!#REF!,0,0,COUNTA([1]Biblioteca!#REF!),1)</definedName>
    <definedName name="Biblioteca">OFFSET([1]Biblioteca!#REF!,0,0,COUNTA([1]Biblioteca!#REF!),COUNTA([1]Biblioteca!$1:$1))</definedName>
    <definedName name="Caminho">[2]MrExcelIsFun!$P$102</definedName>
    <definedName name="DataCons">[1]Biblioteca!#REF!</definedName>
    <definedName name="deslocacao">OFFSET('[3]Consultas Dinâmicas'!$K$1,0,0,COUNTA('[3]Consultas Dinâmicas'!$K:$K),1)</definedName>
    <definedName name="Dt">OFFSET([1]Biblioteca!#REF!,0,0,COUNTA([1]Biblioteca!#REF!),1)</definedName>
    <definedName name="DtBibFim">[1]Impressos!$F$4</definedName>
    <definedName name="DtBibIni">[1]Impressos!$D$4</definedName>
    <definedName name="Feriados">[2]VBA!$O$1:$O$7</definedName>
    <definedName name="Leitura">OFFSET([1]Biblioteca!#REF!,0,0,COUNTA([1]Biblioteca!#REF!),1)</definedName>
    <definedName name="ResHex">[2]VBA!$C$33</definedName>
    <definedName name="Saidas">IF([2]MrExcelIsFun!$L$54,[2]MrExcelIsFun!$L$56:$L$58,[2]MrExcelIsFun!$N$57:$N$59)</definedName>
    <definedName name="TabConv">[2]VBA!$A$26:$P$27</definedName>
    <definedName name="Turma">OFFSET([1]Biblioteca!#REF!,0,0,COUNTA([1]Biblioteca!#REF!),1)</definedName>
    <definedName name="Utilizador">OFFSET([1]Biblioteca!#REF!,0,0,COUNTA([1]Biblioteca!#REF!),1)</definedName>
  </definedNames>
  <calcPr calcId="144525"/>
</workbook>
</file>

<file path=xl/calcChain.xml><?xml version="1.0" encoding="utf-8"?>
<calcChain xmlns="http://schemas.openxmlformats.org/spreadsheetml/2006/main">
  <c r="C2" i="1" l="1"/>
  <c r="E2" i="1"/>
  <c r="C3" i="1" a="1"/>
  <c r="C3" i="1" s="1"/>
  <c r="E3" i="1" s="1"/>
  <c r="C5" i="1" s="1" a="1"/>
  <c r="C5" i="1" s="1"/>
  <c r="E5" i="1" s="1"/>
  <c r="C15" i="1" s="1" a="1"/>
  <c r="C15" i="1" s="1"/>
  <c r="E15" i="1" s="1"/>
  <c r="C22" i="1" s="1" a="1"/>
  <c r="C22" i="1" s="1"/>
  <c r="E22" i="1" s="1"/>
  <c r="C4" i="1" a="1"/>
  <c r="C4" i="1"/>
  <c r="E4" i="1" s="1"/>
  <c r="C18" i="1" s="1" a="1"/>
  <c r="C18" i="1" s="1"/>
  <c r="E18" i="1" s="1"/>
  <c r="C26" i="1" s="1" a="1"/>
  <c r="C26" i="1" s="1"/>
  <c r="E26" i="1" s="1"/>
  <c r="C28" i="1" s="1" a="1"/>
  <c r="C28" i="1" s="1"/>
  <c r="E28" i="1" s="1"/>
  <c r="C31" i="1" s="1" a="1"/>
  <c r="C31" i="1" s="1"/>
  <c r="E31" i="1" s="1"/>
  <c r="C6" i="1" a="1"/>
  <c r="C6" i="1"/>
  <c r="E6" i="1" s="1"/>
  <c r="C11" i="1" s="1" a="1"/>
  <c r="C11" i="1" s="1"/>
  <c r="E11" i="1" s="1"/>
  <c r="C16" i="1" s="1" a="1"/>
  <c r="C16" i="1" s="1"/>
  <c r="E16" i="1" s="1"/>
  <c r="C19" i="1" s="1" a="1"/>
  <c r="C19" i="1" s="1"/>
  <c r="E19" i="1" s="1"/>
  <c r="C27" i="1" s="1" a="1"/>
  <c r="C27" i="1" s="1"/>
  <c r="E27" i="1" s="1"/>
  <c r="C7" i="1" a="1"/>
  <c r="C7" i="1" s="1"/>
  <c r="E7" i="1" s="1"/>
  <c r="C13" i="1" s="1" a="1"/>
  <c r="C13" i="1" s="1"/>
  <c r="E13" i="1" s="1"/>
  <c r="C25" i="1" s="1" a="1"/>
  <c r="C25" i="1" s="1"/>
  <c r="E25" i="1" s="1"/>
  <c r="C30" i="1" s="1" a="1"/>
  <c r="C30" i="1" s="1"/>
  <c r="E30" i="1" s="1"/>
  <c r="C8" i="1" a="1"/>
  <c r="C8" i="1"/>
  <c r="E8" i="1" s="1"/>
  <c r="C17" i="1" s="1" a="1"/>
  <c r="C17" i="1" s="1"/>
  <c r="E17" i="1" s="1"/>
  <c r="C21" i="1" s="1" a="1"/>
  <c r="C21" i="1" s="1"/>
  <c r="E21" i="1" s="1"/>
  <c r="C29" i="1" s="1" a="1"/>
  <c r="C29" i="1" s="1"/>
  <c r="E29" i="1" s="1"/>
  <c r="C9" i="1" a="1"/>
  <c r="C9" i="1" s="1"/>
  <c r="E9" i="1" s="1"/>
  <c r="C10" i="1" s="1" a="1"/>
  <c r="C10" i="1" s="1"/>
  <c r="E10" i="1" s="1"/>
  <c r="C12" i="1" a="1"/>
  <c r="C12" i="1"/>
  <c r="E12" i="1" s="1"/>
  <c r="C23" i="1" s="1" a="1"/>
  <c r="C23" i="1" s="1"/>
  <c r="E23" i="1" s="1"/>
  <c r="C24" i="1" s="1" a="1"/>
  <c r="C24" i="1" s="1"/>
  <c r="E24" i="1" s="1"/>
  <c r="C14" i="1" a="1"/>
  <c r="C14" i="1"/>
  <c r="E14" i="1" s="1"/>
  <c r="C20" i="1" s="1" a="1"/>
  <c r="C20" i="1" s="1"/>
  <c r="E20" i="1" s="1"/>
</calcChain>
</file>

<file path=xl/sharedStrings.xml><?xml version="1.0" encoding="utf-8"?>
<sst xmlns="http://schemas.openxmlformats.org/spreadsheetml/2006/main" count="36" uniqueCount="14">
  <si>
    <t>F</t>
  </si>
  <si>
    <t>A</t>
  </si>
  <si>
    <t>B</t>
  </si>
  <si>
    <t>D</t>
  </si>
  <si>
    <t>G</t>
  </si>
  <si>
    <t>C</t>
  </si>
  <si>
    <t>E</t>
  </si>
  <si>
    <t>H</t>
  </si>
  <si>
    <t>Qty.</t>
  </si>
  <si>
    <t>Balance</t>
  </si>
  <si>
    <t>Distrib.</t>
  </si>
  <si>
    <t>Received</t>
  </si>
  <si>
    <t>Product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</si>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</sst>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2" borderId="4" xfId="0" applyFill="1" applyBorder="1"/>
    <xf numFmtId="0" fontId="0" fillId="2" borderId="5" xfId="0" applyFill="1" applyBorder="1"/>
    <xf numFmtId="14" fontId="0" fillId="2" borderId="6" xfId="0" applyNumberFormat="1" applyFill="1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blioteca/Estatistica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os\Excel\Desafios\test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blioteca/NovaEstatistic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blioteca"/>
      <sheetName val="Contagens"/>
      <sheetName val="Impressos"/>
    </sheetNames>
    <sheetDataSet>
      <sheetData sheetId="0">
        <row r="1">
          <cell r="A1" t="str">
            <v>Utilizador</v>
          </cell>
          <cell r="B1" t="str">
            <v>AnoEscolar</v>
          </cell>
          <cell r="C1" t="str">
            <v>Turma</v>
          </cell>
          <cell r="D1" t="str">
            <v>Leitura</v>
          </cell>
          <cell r="E1" t="str">
            <v>Multimedia</v>
          </cell>
          <cell r="F1" t="str">
            <v>AreaTrabalho</v>
          </cell>
          <cell r="G1" t="str">
            <v>Data</v>
          </cell>
        </row>
      </sheetData>
      <sheetData sheetId="1"/>
      <sheetData sheetId="2">
        <row r="4">
          <cell r="D4">
            <v>41275</v>
          </cell>
          <cell r="F4">
            <v>41305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ExcelIsFun"/>
      <sheetName val="Gráficos"/>
      <sheetName val="VBA"/>
    </sheetNames>
    <sheetDataSet>
      <sheetData sheetId="0">
        <row r="54">
          <cell r="L54" t="str">
            <v>Countif+time</v>
          </cell>
        </row>
        <row r="102">
          <cell r="P102" t="str">
            <v>c:\tótó\lixo\entulho\nada de interesse\palha\sei lá.xls</v>
          </cell>
        </row>
      </sheetData>
      <sheetData sheetId="1"/>
      <sheetData sheetId="2">
        <row r="1">
          <cell r="O1">
            <v>41944</v>
          </cell>
        </row>
        <row r="2">
          <cell r="O2">
            <v>41981</v>
          </cell>
        </row>
        <row r="3">
          <cell r="O3">
            <v>41998</v>
          </cell>
        </row>
        <row r="4">
          <cell r="O4">
            <v>42112</v>
          </cell>
        </row>
        <row r="5">
          <cell r="O5">
            <v>42114</v>
          </cell>
        </row>
        <row r="6">
          <cell r="O6">
            <v>42174</v>
          </cell>
        </row>
        <row r="7">
          <cell r="O7">
            <v>42231</v>
          </cell>
        </row>
        <row r="26">
          <cell r="A26">
            <v>0</v>
          </cell>
          <cell r="B26">
            <v>1</v>
          </cell>
          <cell r="C26">
            <v>2</v>
          </cell>
          <cell r="D26">
            <v>3</v>
          </cell>
          <cell r="E26">
            <v>4</v>
          </cell>
          <cell r="F26">
            <v>5</v>
          </cell>
          <cell r="G26">
            <v>6</v>
          </cell>
          <cell r="H26">
            <v>7</v>
          </cell>
          <cell r="I26">
            <v>8</v>
          </cell>
          <cell r="J26">
            <v>9</v>
          </cell>
          <cell r="K26" t="str">
            <v>A</v>
          </cell>
          <cell r="L26" t="str">
            <v>B</v>
          </cell>
          <cell r="M26" t="str">
            <v>C</v>
          </cell>
          <cell r="N26" t="str">
            <v>D</v>
          </cell>
          <cell r="O26" t="str">
            <v>E</v>
          </cell>
          <cell r="P26" t="str">
            <v>F</v>
          </cell>
        </row>
        <row r="27">
          <cell r="A27">
            <v>0</v>
          </cell>
          <cell r="B27">
            <v>1</v>
          </cell>
          <cell r="C27">
            <v>2</v>
          </cell>
          <cell r="D27">
            <v>3</v>
          </cell>
          <cell r="E27">
            <v>4</v>
          </cell>
          <cell r="F27">
            <v>5</v>
          </cell>
          <cell r="G27">
            <v>6</v>
          </cell>
          <cell r="H27">
            <v>7</v>
          </cell>
          <cell r="I27">
            <v>8</v>
          </cell>
          <cell r="J27">
            <v>9</v>
          </cell>
          <cell r="K27">
            <v>10</v>
          </cell>
          <cell r="L27">
            <v>11</v>
          </cell>
          <cell r="M27">
            <v>12</v>
          </cell>
          <cell r="N27">
            <v>13</v>
          </cell>
          <cell r="O27">
            <v>14</v>
          </cell>
          <cell r="P27">
            <v>15</v>
          </cell>
        </row>
        <row r="33">
          <cell r="C33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blioteca"/>
      <sheetName val="Consultas Fixas"/>
      <sheetName val="Consultas Dinâmicas"/>
      <sheetName val="Impressos"/>
    </sheetNames>
    <sheetDataSet>
      <sheetData sheetId="0">
        <row r="1">
          <cell r="A1" t="str">
            <v>Utilizador</v>
          </cell>
        </row>
      </sheetData>
      <sheetData sheetId="1">
        <row r="24">
          <cell r="P24" t="str">
            <v>Área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F2" sqref="F2"/>
    </sheetView>
  </sheetViews>
  <sheetFormatPr defaultRowHeight="11.25" x14ac:dyDescent="0.2"/>
  <cols>
    <col min="1" max="1" width="10.6640625" bestFit="1" customWidth="1"/>
    <col min="21" max="21" width="10.5" bestFit="1" customWidth="1"/>
  </cols>
  <sheetData>
    <row r="1" spans="1:6" x14ac:dyDescent="0.2">
      <c r="A1" s="12" t="s">
        <v>13</v>
      </c>
      <c r="B1" s="11" t="s">
        <v>12</v>
      </c>
      <c r="C1" s="11" t="s">
        <v>11</v>
      </c>
      <c r="D1" s="11" t="s">
        <v>10</v>
      </c>
      <c r="E1" s="11" t="s">
        <v>9</v>
      </c>
      <c r="F1" s="10" t="s">
        <v>8</v>
      </c>
    </row>
    <row r="2" spans="1:6" x14ac:dyDescent="0.2">
      <c r="A2" s="6">
        <v>41291</v>
      </c>
      <c r="B2" s="5" t="s">
        <v>3</v>
      </c>
      <c r="C2" s="5">
        <f>F2</f>
        <v>100</v>
      </c>
      <c r="D2" s="5"/>
      <c r="E2" s="5">
        <f>C2-D2</f>
        <v>100</v>
      </c>
      <c r="F2" s="4">
        <v>100</v>
      </c>
    </row>
    <row r="3" spans="1:6" x14ac:dyDescent="0.2">
      <c r="A3" s="9">
        <v>41291</v>
      </c>
      <c r="B3" s="8" t="s">
        <v>5</v>
      </c>
      <c r="C3" s="8">
        <f t="array" ref="C3">F3+IF(NOT(ISNUMBER(INDEX($E$2:E2,MAX(IF($B$2:B2=B3,ROW($B$2:B2)))-ROW($E$2)+1))),0,INDEX($E$2:E2,MAX(IF($B$2:B2=B3,ROW($B$2:B2)))-ROW($E$2)+1))</f>
        <v>422</v>
      </c>
      <c r="D3" s="8">
        <v>438</v>
      </c>
      <c r="E3" s="8">
        <f>C3-D3</f>
        <v>-16</v>
      </c>
      <c r="F3" s="7">
        <v>422</v>
      </c>
    </row>
    <row r="4" spans="1:6" x14ac:dyDescent="0.2">
      <c r="A4" s="6">
        <v>41313</v>
      </c>
      <c r="B4" s="5" t="s">
        <v>0</v>
      </c>
      <c r="C4" s="5">
        <f t="array" ref="C4">F4+IF(NOT(ISNUMBER(INDEX($E$2:E3,MAX(IF($B$2:B3=B4,ROW($B$2:B3)))-ROW($E$2)+1))),0,INDEX($E$2:E3,MAX(IF($B$2:B3=B4,ROW($B$2:B3)))-ROW($E$2)+1))</f>
        <v>351</v>
      </c>
      <c r="D4" s="5">
        <v>828</v>
      </c>
      <c r="E4" s="5">
        <f>C4-D4</f>
        <v>-477</v>
      </c>
      <c r="F4" s="4">
        <v>351</v>
      </c>
    </row>
    <row r="5" spans="1:6" x14ac:dyDescent="0.2">
      <c r="A5" s="9">
        <v>41356</v>
      </c>
      <c r="B5" s="8" t="s">
        <v>5</v>
      </c>
      <c r="C5" s="8">
        <f t="array" ref="C5">F5+IF(NOT(ISNUMBER(INDEX($E$2:E4,MAX(IF($B$2:B4=B5,ROW($B$2:B4)))-ROW($E$2)+1))),0,INDEX($E$2:E4,MAX(IF($B$2:B4=B5,ROW($B$2:B4)))-ROW($E$2)+1))</f>
        <v>296</v>
      </c>
      <c r="D5" s="8">
        <v>494</v>
      </c>
      <c r="E5" s="8">
        <f>C5-D5</f>
        <v>-198</v>
      </c>
      <c r="F5" s="7">
        <v>312</v>
      </c>
    </row>
    <row r="6" spans="1:6" x14ac:dyDescent="0.2">
      <c r="A6" s="6">
        <v>41365</v>
      </c>
      <c r="B6" s="5" t="s">
        <v>3</v>
      </c>
      <c r="C6" s="5">
        <f t="array" ref="C6">F6+IF(NOT(ISNUMBER(INDEX($E$2:E5,MAX(IF($B$2:B5=B6,ROW($B$2:B5)))-ROW($E$2)+1))),0,INDEX($E$2:E5,MAX(IF($B$2:B5=B6,ROW($B$2:B5)))-ROW($E$2)+1))</f>
        <v>513</v>
      </c>
      <c r="D6" s="5">
        <v>294</v>
      </c>
      <c r="E6" s="5">
        <f>C6-D6</f>
        <v>219</v>
      </c>
      <c r="F6" s="4">
        <v>413</v>
      </c>
    </row>
    <row r="7" spans="1:6" x14ac:dyDescent="0.2">
      <c r="A7" s="9">
        <v>41388</v>
      </c>
      <c r="B7" s="8" t="s">
        <v>1</v>
      </c>
      <c r="C7" s="8">
        <f t="array" ref="C7">F7+IF(NOT(ISNUMBER(INDEX($E$2:E6,MAX(IF($B$2:B6=B7,ROW($B$2:B6)))-ROW($E$2)+1))),0,INDEX($E$2:E6,MAX(IF($B$2:B6=B7,ROW($B$2:B6)))-ROW($E$2)+1))</f>
        <v>284</v>
      </c>
      <c r="D7" s="8">
        <v>944</v>
      </c>
      <c r="E7" s="8">
        <f>C7-D7</f>
        <v>-660</v>
      </c>
      <c r="F7" s="7">
        <v>284</v>
      </c>
    </row>
    <row r="8" spans="1:6" x14ac:dyDescent="0.2">
      <c r="A8" s="6">
        <v>41399</v>
      </c>
      <c r="B8" s="5" t="s">
        <v>2</v>
      </c>
      <c r="C8" s="5">
        <f t="array" ref="C8">F8+IF(NOT(ISNUMBER(INDEX($E$2:E7,MAX(IF($B$2:B7=B8,ROW($B$2:B7)))-ROW($E$2)+1))),0,INDEX($E$2:E7,MAX(IF($B$2:B7=B8,ROW($B$2:B7)))-ROW($E$2)+1))</f>
        <v>67</v>
      </c>
      <c r="D8" s="5">
        <v>785</v>
      </c>
      <c r="E8" s="5">
        <f>C8-D8</f>
        <v>-718</v>
      </c>
      <c r="F8" s="4">
        <v>67</v>
      </c>
    </row>
    <row r="9" spans="1:6" x14ac:dyDescent="0.2">
      <c r="A9" s="9">
        <v>41414</v>
      </c>
      <c r="B9" s="8" t="s">
        <v>7</v>
      </c>
      <c r="C9" s="8">
        <f t="array" ref="C9">F9+IF(NOT(ISNUMBER(INDEX($E$2:E8,MAX(IF($B$2:B8=B9,ROW($B$2:B8)))-ROW($E$2)+1))),0,INDEX($E$2:E8,MAX(IF($B$2:B8=B9,ROW($B$2:B8)))-ROW($E$2)+1))</f>
        <v>720</v>
      </c>
      <c r="D9" s="8">
        <v>548</v>
      </c>
      <c r="E9" s="8">
        <f>C9-D9</f>
        <v>172</v>
      </c>
      <c r="F9" s="7">
        <v>720</v>
      </c>
    </row>
    <row r="10" spans="1:6" x14ac:dyDescent="0.2">
      <c r="A10" s="6">
        <v>41421</v>
      </c>
      <c r="B10" s="5" t="s">
        <v>7</v>
      </c>
      <c r="C10" s="5">
        <f t="array" ref="C10">F10+IF(NOT(ISNUMBER(INDEX($E$2:E9,MAX(IF($B$2:B9=B10,ROW($B$2:B9)))-ROW($E$2)+1))),0,INDEX($E$2:E9,MAX(IF($B$2:B9=B10,ROW($B$2:B9)))-ROW($E$2)+1))</f>
        <v>473</v>
      </c>
      <c r="D10" s="5">
        <v>740</v>
      </c>
      <c r="E10" s="5">
        <f>C10-D10</f>
        <v>-267</v>
      </c>
      <c r="F10" s="4">
        <v>301</v>
      </c>
    </row>
    <row r="11" spans="1:6" x14ac:dyDescent="0.2">
      <c r="A11" s="9">
        <v>41422</v>
      </c>
      <c r="B11" s="8" t="s">
        <v>3</v>
      </c>
      <c r="C11" s="8">
        <f t="array" ref="C11">F11+IF(NOT(ISNUMBER(INDEX($E$2:E10,MAX(IF($B$2:B10=B11,ROW($B$2:B10)))-ROW($E$2)+1))),0,INDEX($E$2:E10,MAX(IF($B$2:B10=B11,ROW($B$2:B10)))-ROW($E$2)+1))</f>
        <v>401</v>
      </c>
      <c r="D11" s="8">
        <v>499</v>
      </c>
      <c r="E11" s="8">
        <f>C11-D11</f>
        <v>-98</v>
      </c>
      <c r="F11" s="7">
        <v>182</v>
      </c>
    </row>
    <row r="12" spans="1:6" x14ac:dyDescent="0.2">
      <c r="A12" s="6">
        <v>41446</v>
      </c>
      <c r="B12" s="5" t="s">
        <v>4</v>
      </c>
      <c r="C12" s="5">
        <f t="array" ref="C12">F12+IF(NOT(ISNUMBER(INDEX($E$2:E11,MAX(IF($B$2:B11=B12,ROW($B$2:B11)))-ROW($E$2)+1))),0,INDEX($E$2:E11,MAX(IF($B$2:B11=B12,ROW($B$2:B11)))-ROW($E$2)+1))</f>
        <v>69</v>
      </c>
      <c r="D12" s="5">
        <v>52</v>
      </c>
      <c r="E12" s="5">
        <f>C12-D12</f>
        <v>17</v>
      </c>
      <c r="F12" s="4">
        <v>69</v>
      </c>
    </row>
    <row r="13" spans="1:6" x14ac:dyDescent="0.2">
      <c r="A13" s="9">
        <v>41447</v>
      </c>
      <c r="B13" s="8" t="s">
        <v>1</v>
      </c>
      <c r="C13" s="8">
        <f t="array" ref="C13">F13+IF(NOT(ISNUMBER(INDEX($E$2:E12,MAX(IF($B$2:B12=B13,ROW($B$2:B12)))-ROW($E$2)+1))),0,INDEX($E$2:E12,MAX(IF($B$2:B12=B13,ROW($B$2:B12)))-ROW($E$2)+1))</f>
        <v>332</v>
      </c>
      <c r="D13" s="8">
        <v>514</v>
      </c>
      <c r="E13" s="8">
        <f>C13-D13</f>
        <v>-182</v>
      </c>
      <c r="F13" s="7">
        <v>992</v>
      </c>
    </row>
    <row r="14" spans="1:6" x14ac:dyDescent="0.2">
      <c r="A14" s="6">
        <v>41457</v>
      </c>
      <c r="B14" s="5" t="s">
        <v>6</v>
      </c>
      <c r="C14" s="5">
        <f t="array" ref="C14">F14+IF(NOT(ISNUMBER(INDEX($E$2:E13,MAX(IF($B$2:B13=B14,ROW($B$2:B13)))-ROW($E$2)+1))),0,INDEX($E$2:E13,MAX(IF($B$2:B13=B14,ROW($B$2:B13)))-ROW($E$2)+1))</f>
        <v>406</v>
      </c>
      <c r="D14" s="5">
        <v>26</v>
      </c>
      <c r="E14" s="5">
        <f>C14-D14</f>
        <v>380</v>
      </c>
      <c r="F14" s="4">
        <v>406</v>
      </c>
    </row>
    <row r="15" spans="1:6" x14ac:dyDescent="0.2">
      <c r="A15" s="9">
        <v>41458</v>
      </c>
      <c r="B15" s="8" t="s">
        <v>5</v>
      </c>
      <c r="C15" s="8">
        <f t="array" ref="C15">F15+IF(NOT(ISNUMBER(INDEX($E$2:E14,MAX(IF($B$2:B14=B15,ROW($B$2:B14)))-ROW($E$2)+1))),0,INDEX($E$2:E14,MAX(IF($B$2:B14=B15,ROW($B$2:B14)))-ROW($E$2)+1))</f>
        <v>379</v>
      </c>
      <c r="D15" s="8">
        <v>888</v>
      </c>
      <c r="E15" s="8">
        <f>C15-D15</f>
        <v>-509</v>
      </c>
      <c r="F15" s="7">
        <v>577</v>
      </c>
    </row>
    <row r="16" spans="1:6" x14ac:dyDescent="0.2">
      <c r="A16" s="6">
        <v>41470</v>
      </c>
      <c r="B16" s="5" t="s">
        <v>3</v>
      </c>
      <c r="C16" s="5">
        <f t="array" ref="C16">F16+IF(NOT(ISNUMBER(INDEX($E$2:E15,MAX(IF($B$2:B15=B16,ROW($B$2:B15)))-ROW($E$2)+1))),0,INDEX($E$2:E15,MAX(IF($B$2:B15=B16,ROW($B$2:B15)))-ROW($E$2)+1))</f>
        <v>421</v>
      </c>
      <c r="D16" s="5">
        <v>366</v>
      </c>
      <c r="E16" s="5">
        <f>C16-D16</f>
        <v>55</v>
      </c>
      <c r="F16" s="4">
        <v>519</v>
      </c>
    </row>
    <row r="17" spans="1:6" x14ac:dyDescent="0.2">
      <c r="A17" s="9">
        <v>41487</v>
      </c>
      <c r="B17" s="8" t="s">
        <v>2</v>
      </c>
      <c r="C17" s="8">
        <f t="array" ref="C17">F17+IF(NOT(ISNUMBER(INDEX($E$2:E16,MAX(IF($B$2:B16=B17,ROW($B$2:B16)))-ROW($E$2)+1))),0,INDEX($E$2:E16,MAX(IF($B$2:B16=B17,ROW($B$2:B16)))-ROW($E$2)+1))</f>
        <v>29</v>
      </c>
      <c r="D17" s="8">
        <v>353</v>
      </c>
      <c r="E17" s="8">
        <f>C17-D17</f>
        <v>-324</v>
      </c>
      <c r="F17" s="7">
        <v>747</v>
      </c>
    </row>
    <row r="18" spans="1:6" x14ac:dyDescent="0.2">
      <c r="A18" s="6">
        <v>41540</v>
      </c>
      <c r="B18" s="5" t="s">
        <v>0</v>
      </c>
      <c r="C18" s="5">
        <f t="array" ref="C18">F18+IF(NOT(ISNUMBER(INDEX($E$2:E17,MAX(IF($B$2:B17=B18,ROW($B$2:B17)))-ROW($E$2)+1))),0,INDEX($E$2:E17,MAX(IF($B$2:B17=B18,ROW($B$2:B17)))-ROW($E$2)+1))</f>
        <v>190</v>
      </c>
      <c r="D18" s="5">
        <v>867</v>
      </c>
      <c r="E18" s="5">
        <f>C18-D18</f>
        <v>-677</v>
      </c>
      <c r="F18" s="4">
        <v>667</v>
      </c>
    </row>
    <row r="19" spans="1:6" x14ac:dyDescent="0.2">
      <c r="A19" s="9">
        <v>41542</v>
      </c>
      <c r="B19" s="8" t="s">
        <v>3</v>
      </c>
      <c r="C19" s="8">
        <f t="array" ref="C19">F19+IF(NOT(ISNUMBER(INDEX($E$2:E18,MAX(IF($B$2:B18=B19,ROW($B$2:B18)))-ROW($E$2)+1))),0,INDEX($E$2:E18,MAX(IF($B$2:B18=B19,ROW($B$2:B18)))-ROW($E$2)+1))</f>
        <v>139</v>
      </c>
      <c r="D19" s="8">
        <v>812</v>
      </c>
      <c r="E19" s="8">
        <f>C19-D19</f>
        <v>-673</v>
      </c>
      <c r="F19" s="7">
        <v>84</v>
      </c>
    </row>
    <row r="20" spans="1:6" x14ac:dyDescent="0.2">
      <c r="A20" s="6">
        <v>41544</v>
      </c>
      <c r="B20" s="5" t="s">
        <v>6</v>
      </c>
      <c r="C20" s="5">
        <f t="array" ref="C20">F20+IF(NOT(ISNUMBER(INDEX($E$2:E19,MAX(IF($B$2:B19=B20,ROW($B$2:B19)))-ROW($E$2)+1))),0,INDEX($E$2:E19,MAX(IF($B$2:B19=B20,ROW($B$2:B19)))-ROW($E$2)+1))</f>
        <v>751</v>
      </c>
      <c r="D20" s="5">
        <v>610</v>
      </c>
      <c r="E20" s="5">
        <f>C20-D20</f>
        <v>141</v>
      </c>
      <c r="F20" s="4">
        <v>371</v>
      </c>
    </row>
    <row r="21" spans="1:6" x14ac:dyDescent="0.2">
      <c r="A21" s="9">
        <v>41551</v>
      </c>
      <c r="B21" s="8" t="s">
        <v>2</v>
      </c>
      <c r="C21" s="8">
        <f t="array" ref="C21">F21+IF(NOT(ISNUMBER(INDEX($E$2:E20,MAX(IF($B$2:B20=B21,ROW($B$2:B20)))-ROW($E$2)+1))),0,INDEX($E$2:E20,MAX(IF($B$2:B20=B21,ROW($B$2:B20)))-ROW($E$2)+1))</f>
        <v>328</v>
      </c>
      <c r="D21" s="8">
        <v>992</v>
      </c>
      <c r="E21" s="8">
        <f>C21-D21</f>
        <v>-664</v>
      </c>
      <c r="F21" s="7">
        <v>652</v>
      </c>
    </row>
    <row r="22" spans="1:6" x14ac:dyDescent="0.2">
      <c r="A22" s="6">
        <v>41577</v>
      </c>
      <c r="B22" s="5" t="s">
        <v>5</v>
      </c>
      <c r="C22" s="5">
        <f t="array" ref="C22">F22+IF(NOT(ISNUMBER(INDEX($E$2:E21,MAX(IF($B$2:B21=B22,ROW($B$2:B21)))-ROW($E$2)+1))),0,INDEX($E$2:E21,MAX(IF($B$2:B21=B22,ROW($B$2:B21)))-ROW($E$2)+1))</f>
        <v>282</v>
      </c>
      <c r="D22" s="5">
        <v>873</v>
      </c>
      <c r="E22" s="5">
        <f>C22-D22</f>
        <v>-591</v>
      </c>
      <c r="F22" s="4">
        <v>791</v>
      </c>
    </row>
    <row r="23" spans="1:6" x14ac:dyDescent="0.2">
      <c r="A23" s="9">
        <v>41584</v>
      </c>
      <c r="B23" s="8" t="s">
        <v>4</v>
      </c>
      <c r="C23" s="8">
        <f t="array" ref="C23">F23+IF(NOT(ISNUMBER(INDEX($E$2:E22,MAX(IF($B$2:B22=B23,ROW($B$2:B22)))-ROW($E$2)+1))),0,INDEX($E$2:E22,MAX(IF($B$2:B22=B23,ROW($B$2:B22)))-ROW($E$2)+1))</f>
        <v>295</v>
      </c>
      <c r="D23" s="8">
        <v>472</v>
      </c>
      <c r="E23" s="8">
        <f>C23-D23</f>
        <v>-177</v>
      </c>
      <c r="F23" s="7">
        <v>278</v>
      </c>
    </row>
    <row r="24" spans="1:6" x14ac:dyDescent="0.2">
      <c r="A24" s="6">
        <v>41597</v>
      </c>
      <c r="B24" s="5" t="s">
        <v>4</v>
      </c>
      <c r="C24" s="5">
        <f t="array" ref="C24">F24+IF(NOT(ISNUMBER(INDEX($E$2:E23,MAX(IF($B$2:B23=B24,ROW($B$2:B23)))-ROW($E$2)+1))),0,INDEX($E$2:E23,MAX(IF($B$2:B23=B24,ROW($B$2:B23)))-ROW($E$2)+1))</f>
        <v>454</v>
      </c>
      <c r="D24" s="5">
        <v>341</v>
      </c>
      <c r="E24" s="5">
        <f>C24-D24</f>
        <v>113</v>
      </c>
      <c r="F24" s="4">
        <v>631</v>
      </c>
    </row>
    <row r="25" spans="1:6" x14ac:dyDescent="0.2">
      <c r="A25" s="9">
        <v>41599</v>
      </c>
      <c r="B25" s="8" t="s">
        <v>1</v>
      </c>
      <c r="C25" s="8">
        <f t="array" ref="C25">F25+IF(NOT(ISNUMBER(INDEX($E$2:E24,MAX(IF($B$2:B24=B25,ROW($B$2:B24)))-ROW($E$2)+1))),0,INDEX($E$2:E24,MAX(IF($B$2:B24=B25,ROW($B$2:B24)))-ROW($E$2)+1))</f>
        <v>476</v>
      </c>
      <c r="D25" s="8">
        <v>596</v>
      </c>
      <c r="E25" s="8">
        <f>C25-D25</f>
        <v>-120</v>
      </c>
      <c r="F25" s="7">
        <v>658</v>
      </c>
    </row>
    <row r="26" spans="1:6" x14ac:dyDescent="0.2">
      <c r="A26" s="6">
        <v>41602</v>
      </c>
      <c r="B26" s="5" t="s">
        <v>0</v>
      </c>
      <c r="C26" s="5">
        <f t="array" ref="C26">F26+IF(NOT(ISNUMBER(INDEX($E$2:E25,MAX(IF($B$2:B25=B26,ROW($B$2:B25)))-ROW($E$2)+1))),0,INDEX($E$2:E25,MAX(IF($B$2:B25=B26,ROW($B$2:B25)))-ROW($E$2)+1))</f>
        <v>-365</v>
      </c>
      <c r="D26" s="5">
        <v>182</v>
      </c>
      <c r="E26" s="5">
        <f>C26-D26</f>
        <v>-547</v>
      </c>
      <c r="F26" s="4">
        <v>312</v>
      </c>
    </row>
    <row r="27" spans="1:6" x14ac:dyDescent="0.2">
      <c r="A27" s="9">
        <v>41614</v>
      </c>
      <c r="B27" s="8" t="s">
        <v>3</v>
      </c>
      <c r="C27" s="8">
        <f t="array" ref="C27">F27+IF(NOT(ISNUMBER(INDEX($E$2:E26,MAX(IF($B$2:B26=B27,ROW($B$2:B26)))-ROW($E$2)+1))),0,INDEX($E$2:E26,MAX(IF($B$2:B26=B27,ROW($B$2:B26)))-ROW($E$2)+1))</f>
        <v>-663</v>
      </c>
      <c r="D27" s="8">
        <v>35</v>
      </c>
      <c r="E27" s="8">
        <f>C27-D27</f>
        <v>-698</v>
      </c>
      <c r="F27" s="7">
        <v>10</v>
      </c>
    </row>
    <row r="28" spans="1:6" x14ac:dyDescent="0.2">
      <c r="A28" s="6">
        <v>41618</v>
      </c>
      <c r="B28" s="5" t="s">
        <v>0</v>
      </c>
      <c r="C28" s="5">
        <f t="array" ref="C28">F28+IF(NOT(ISNUMBER(INDEX($E$2:E27,MAX(IF($B$2:B27=B28,ROW($B$2:B27)))-ROW($E$2)+1))),0,INDEX($E$2:E27,MAX(IF($B$2:B27=B28,ROW($B$2:B27)))-ROW($E$2)+1))</f>
        <v>-150</v>
      </c>
      <c r="D28" s="5">
        <v>168</v>
      </c>
      <c r="E28" s="5">
        <f>C28-D28</f>
        <v>-318</v>
      </c>
      <c r="F28" s="4">
        <v>397</v>
      </c>
    </row>
    <row r="29" spans="1:6" x14ac:dyDescent="0.2">
      <c r="A29" s="9">
        <v>41621</v>
      </c>
      <c r="B29" s="8" t="s">
        <v>2</v>
      </c>
      <c r="C29" s="8">
        <f t="array" ref="C29">F29+IF(NOT(ISNUMBER(INDEX($E$2:E28,MAX(IF($B$2:B28=B29,ROW($B$2:B28)))-ROW($E$2)+1))),0,INDEX($E$2:E28,MAX(IF($B$2:B28=B29,ROW($B$2:B28)))-ROW($E$2)+1))</f>
        <v>-411</v>
      </c>
      <c r="D29" s="8">
        <v>620</v>
      </c>
      <c r="E29" s="8">
        <f>C29-D29</f>
        <v>-1031</v>
      </c>
      <c r="F29" s="7">
        <v>253</v>
      </c>
    </row>
    <row r="30" spans="1:6" x14ac:dyDescent="0.2">
      <c r="A30" s="6">
        <v>41636</v>
      </c>
      <c r="B30" s="5" t="s">
        <v>1</v>
      </c>
      <c r="C30" s="5">
        <f t="array" ref="C30">F30+IF(NOT(ISNUMBER(INDEX($E$2:E29,MAX(IF($B$2:B29=B30,ROW($B$2:B29)))-ROW($E$2)+1))),0,INDEX($E$2:E29,MAX(IF($B$2:B29=B30,ROW($B$2:B29)))-ROW($E$2)+1))</f>
        <v>877</v>
      </c>
      <c r="D30" s="5">
        <v>169</v>
      </c>
      <c r="E30" s="5">
        <f>C30-D30</f>
        <v>708</v>
      </c>
      <c r="F30" s="4">
        <v>997</v>
      </c>
    </row>
    <row r="31" spans="1:6" ht="12" thickBot="1" x14ac:dyDescent="0.25">
      <c r="A31" s="3">
        <v>41638</v>
      </c>
      <c r="B31" s="2" t="s">
        <v>0</v>
      </c>
      <c r="C31" s="2">
        <f t="array" ref="C31">F31+IF(NOT(ISNUMBER(INDEX($E$2:E30,MAX(IF($B$2:B30=B31,ROW($B$2:B30)))-ROW($E$2)+1))),0,INDEX($E$2:E30,MAX(IF($B$2:B30=B31,ROW($B$2:B30)))-ROW($E$2)+1))</f>
        <v>46</v>
      </c>
      <c r="D31" s="2">
        <v>941</v>
      </c>
      <c r="E31" s="2">
        <f>C31-D31</f>
        <v>-895</v>
      </c>
      <c r="F31" s="1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Amar</vt:lpstr>
    </vt:vector>
  </TitlesOfParts>
  <Company>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2013-11-07T17:32:23Z</dcterms:created>
  <dcterms:modified xsi:type="dcterms:W3CDTF">2013-11-07T17:34:55Z</dcterms:modified>
</cp:coreProperties>
</file>