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Amount distribution" sheetId="1" r:id="rId1"/>
    <sheet name="Amount distribution Daily" sheetId="4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M13" i="4"/>
  <c r="L13"/>
  <c r="K13"/>
  <c r="I13"/>
  <c r="H13"/>
  <c r="M12"/>
  <c r="L12"/>
  <c r="K12"/>
  <c r="J12"/>
  <c r="I12"/>
  <c r="H12"/>
  <c r="L11"/>
  <c r="K11"/>
  <c r="J11"/>
  <c r="I11"/>
  <c r="H11"/>
  <c r="M11" s="1"/>
  <c r="K10"/>
  <c r="J10"/>
  <c r="I10"/>
  <c r="H10"/>
  <c r="J9"/>
  <c r="I9"/>
  <c r="H9"/>
  <c r="I8"/>
  <c r="H8"/>
  <c r="H6"/>
  <c r="G5"/>
  <c r="G6"/>
  <c r="G7"/>
  <c r="G8"/>
  <c r="G9"/>
  <c r="G10"/>
  <c r="G11"/>
  <c r="G12"/>
  <c r="G13"/>
  <c r="N13"/>
  <c r="H7"/>
  <c r="Q13" i="1"/>
  <c r="P13"/>
  <c r="O13"/>
  <c r="N13"/>
  <c r="M13"/>
  <c r="L13"/>
  <c r="K13"/>
  <c r="J13"/>
  <c r="R13" s="1"/>
  <c r="I13"/>
  <c r="H13"/>
  <c r="G13"/>
  <c r="Q12"/>
  <c r="P12"/>
  <c r="O12"/>
  <c r="N12"/>
  <c r="M12"/>
  <c r="L12"/>
  <c r="K12"/>
  <c r="J12"/>
  <c r="R12" s="1"/>
  <c r="I12"/>
  <c r="H12"/>
  <c r="G12"/>
  <c r="Q11"/>
  <c r="P11"/>
  <c r="O11"/>
  <c r="N11"/>
  <c r="M11"/>
  <c r="L11"/>
  <c r="K11"/>
  <c r="J11"/>
  <c r="R11" s="1"/>
  <c r="I11"/>
  <c r="H11"/>
  <c r="G11"/>
  <c r="J10"/>
  <c r="I10"/>
  <c r="H10"/>
  <c r="G10"/>
  <c r="L9"/>
  <c r="K9"/>
  <c r="J9"/>
  <c r="I9"/>
  <c r="H9"/>
  <c r="G9"/>
  <c r="I8"/>
  <c r="H8"/>
  <c r="G8"/>
  <c r="H7"/>
  <c r="G7"/>
  <c r="H6"/>
  <c r="G6"/>
  <c r="I6" s="1"/>
  <c r="G5"/>
  <c r="D13"/>
  <c r="D12"/>
  <c r="D11"/>
  <c r="D10"/>
  <c r="D9"/>
  <c r="D8"/>
  <c r="D7"/>
  <c r="N12" i="4" l="1"/>
  <c r="P11"/>
  <c r="O11"/>
  <c r="R11" s="1"/>
  <c r="N11"/>
  <c r="Q11" s="1"/>
  <c r="K9"/>
  <c r="H5"/>
  <c r="J13"/>
  <c r="I6"/>
  <c r="I7"/>
  <c r="J8"/>
  <c r="L10"/>
  <c r="I7" i="1"/>
  <c r="J7" s="1"/>
  <c r="M9"/>
  <c r="J6"/>
  <c r="K10"/>
  <c r="J8"/>
  <c r="K8" s="1"/>
  <c r="H5"/>
  <c r="O13" i="4" l="1"/>
  <c r="P13"/>
  <c r="Q13" s="1"/>
  <c r="Q12"/>
  <c r="R12" s="1"/>
  <c r="O12"/>
  <c r="P12" s="1"/>
  <c r="C11"/>
  <c r="L9"/>
  <c r="M9" s="1"/>
  <c r="I5"/>
  <c r="J7"/>
  <c r="M10"/>
  <c r="N10"/>
  <c r="J6"/>
  <c r="K6"/>
  <c r="K8"/>
  <c r="L8" s="1"/>
  <c r="K7" i="1"/>
  <c r="L7" s="1"/>
  <c r="L8"/>
  <c r="M8" s="1"/>
  <c r="K6"/>
  <c r="L10"/>
  <c r="N9"/>
  <c r="L6"/>
  <c r="I5"/>
  <c r="R13" i="4" l="1"/>
  <c r="C13" s="1"/>
  <c r="C12"/>
  <c r="O10"/>
  <c r="N9"/>
  <c r="O9" s="1"/>
  <c r="P9" s="1"/>
  <c r="K5"/>
  <c r="J5"/>
  <c r="K7"/>
  <c r="L7" s="1"/>
  <c r="M7" s="1"/>
  <c r="N7" s="1"/>
  <c r="M8"/>
  <c r="L6"/>
  <c r="M6" s="1"/>
  <c r="N6" s="1"/>
  <c r="M7" i="1"/>
  <c r="N8"/>
  <c r="O8" s="1"/>
  <c r="P8" s="1"/>
  <c r="N7"/>
  <c r="O9"/>
  <c r="M10"/>
  <c r="M6"/>
  <c r="N6" s="1"/>
  <c r="Q10" i="4" l="1"/>
  <c r="P10"/>
  <c r="Q9"/>
  <c r="R9" s="1"/>
  <c r="O7"/>
  <c r="M5"/>
  <c r="L5"/>
  <c r="O6"/>
  <c r="P6" s="1"/>
  <c r="Q6" s="1"/>
  <c r="R6" s="1"/>
  <c r="C6" s="1"/>
  <c r="P7"/>
  <c r="Q7" s="1"/>
  <c r="R7" s="1"/>
  <c r="C7" s="1"/>
  <c r="R10"/>
  <c r="C10" s="1"/>
  <c r="N8"/>
  <c r="Q8" i="1"/>
  <c r="R8" s="1"/>
  <c r="O6"/>
  <c r="P6" s="1"/>
  <c r="N10"/>
  <c r="O10" s="1"/>
  <c r="P10" s="1"/>
  <c r="Q10" s="1"/>
  <c r="R10" s="1"/>
  <c r="O7"/>
  <c r="P7" s="1"/>
  <c r="P9"/>
  <c r="Q9" s="1"/>
  <c r="R9" s="1"/>
  <c r="C9" i="4" l="1"/>
  <c r="N5"/>
  <c r="O8"/>
  <c r="P8" s="1"/>
  <c r="Q8" s="1"/>
  <c r="R8" s="1"/>
  <c r="C8" s="1"/>
  <c r="Q6" i="1"/>
  <c r="R6" s="1"/>
  <c r="R7"/>
  <c r="Q7"/>
  <c r="O5" i="4" l="1"/>
  <c r="P5" s="1"/>
  <c r="Q5" s="1"/>
  <c r="R5" s="1"/>
  <c r="C5" s="1"/>
  <c r="J5" i="1"/>
  <c r="K5" l="1"/>
  <c r="L5" s="1"/>
  <c r="M5" l="1"/>
  <c r="N5" s="1"/>
  <c r="O5" l="1"/>
  <c r="P5" s="1"/>
  <c r="Q5" s="1"/>
  <c r="R5" s="1"/>
</calcChain>
</file>

<file path=xl/sharedStrings.xml><?xml version="1.0" encoding="utf-8"?>
<sst xmlns="http://schemas.openxmlformats.org/spreadsheetml/2006/main" count="6" uniqueCount="3">
  <si>
    <t>Start date</t>
  </si>
  <si>
    <t>End Date</t>
  </si>
  <si>
    <t>Amount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</si>
</sst>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/mmm/yy;@"/>
    <numFmt numFmtId="165" formatCode="[$-409]mmm/yy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R19"/>
  <sheetViews>
    <sheetView workbookViewId="0">
      <selection activeCell="H6" sqref="H6"/>
    </sheetView>
  </sheetViews>
  <sheetFormatPr defaultRowHeight="15"/>
  <cols>
    <col min="4" max="5" width="10" bestFit="1" customWidth="1"/>
    <col min="6" max="18" width="9.5703125" bestFit="1" customWidth="1"/>
  </cols>
  <sheetData>
    <row r="4" spans="4:18">
      <c r="D4" t="s">
        <v>0</v>
      </c>
      <c r="E4" t="s">
        <v>1</v>
      </c>
      <c r="F4" t="s">
        <v>2</v>
      </c>
      <c r="G4" s="2">
        <v>41305</v>
      </c>
      <c r="H4" s="2">
        <v>41333</v>
      </c>
      <c r="I4" s="2">
        <v>41364</v>
      </c>
      <c r="J4" s="2">
        <v>41394</v>
      </c>
      <c r="K4" s="2">
        <v>41425</v>
      </c>
      <c r="L4" s="2">
        <v>41455</v>
      </c>
      <c r="M4" s="2">
        <v>41486</v>
      </c>
      <c r="N4" s="2">
        <v>41517</v>
      </c>
      <c r="O4" s="2">
        <v>41547</v>
      </c>
      <c r="P4" s="2">
        <v>41578</v>
      </c>
      <c r="Q4" s="2">
        <v>41608</v>
      </c>
      <c r="R4" s="2">
        <v>41639</v>
      </c>
    </row>
    <row r="5" spans="4:18">
      <c r="D5" s="1">
        <v>41275</v>
      </c>
      <c r="E5" s="1">
        <v>41334</v>
      </c>
      <c r="F5" s="3">
        <v>6000</v>
      </c>
      <c r="G5" s="3">
        <f>IF(G$4&lt;$D5,0,($F5/(DATEDIF($D5,$E5,"m")+1)))</f>
        <v>2000</v>
      </c>
      <c r="H5" s="3">
        <f>IF(H$4&lt;$D5,0,IF(SUM($G5:G5)&lt;$F5,($F5/(DATEDIF($D5,$E5,"m")+1)),0))</f>
        <v>2000</v>
      </c>
      <c r="I5" s="3">
        <f>IF(I$4&lt;$D5,0,IF(SUM($G5:H5)&lt;$F5,($F5/(DATEDIF($D5,$E5,"m")+1)),0))</f>
        <v>2000</v>
      </c>
      <c r="J5" s="3">
        <f>IF(J$4&lt;$D5,0,IF(SUM($G5:I5)&lt;$F5,($F5/(DATEDIF($D5,$E5,"m")+1)),0))</f>
        <v>0</v>
      </c>
      <c r="K5" s="3">
        <f>IF(K$4&lt;$D5,0,IF(SUM($G5:J5)&lt;$F5,($F5/(DATEDIF($D5,$E5,"m")+1)),0))</f>
        <v>0</v>
      </c>
      <c r="L5" s="3">
        <f>IF(L$4&lt;$D5,0,IF(SUM($G5:K5)&lt;$F5,($F5/DATEDIF($D5,$E5,"m")),0))</f>
        <v>0</v>
      </c>
      <c r="M5" s="3">
        <f>IF(M$4&lt;$D5,0,IF(SUM($G5:L5)&lt;$F5,($F5/DATEDIF($D5,$E5,"m")),0))</f>
        <v>0</v>
      </c>
      <c r="N5" s="3">
        <f>IF(N$4&lt;$D5,0,IF(SUM($G5:M5)&lt;$F5,($F5/DATEDIF($D5,$E5,"m")),0))</f>
        <v>0</v>
      </c>
      <c r="O5" s="3">
        <f>IF(O$4&lt;$D5,0,IF(SUM($G5:N5)&lt;$F5,($F5/DATEDIF($D5,$E5,"m")),0))</f>
        <v>0</v>
      </c>
      <c r="P5" s="3">
        <f>IF(P$4&lt;$D5,0,IF(SUM($G5:O5)&lt;$F5,($F5/DATEDIF($D5,$E5,"m")),0))</f>
        <v>0</v>
      </c>
      <c r="Q5" s="3">
        <f>IF(Q$4&lt;$D5,0,IF(SUM($G5:P5)&lt;$F5,($F5/DATEDIF($D5,$E5,"m")),0))</f>
        <v>0</v>
      </c>
      <c r="R5" s="3">
        <f>IF(R$4&lt;$D5,0,IF(SUM($G5:Q5)&lt;$F5,($F5/DATEDIF($D5,$E5,"m")),0))</f>
        <v>0</v>
      </c>
    </row>
    <row r="6" spans="4:18">
      <c r="D6" s="1">
        <v>41306</v>
      </c>
      <c r="E6" s="1">
        <v>41365</v>
      </c>
      <c r="F6" s="3">
        <v>6000</v>
      </c>
      <c r="G6" s="3">
        <f>IF(G$4&lt;$D6,0,IF(SUM(F6:$G6)&lt;$F6,($F6/(DATEDIF($D6,$E6,"m")+1)),0))</f>
        <v>0</v>
      </c>
      <c r="H6" s="3">
        <f>IF(H$4&lt;$D6,0,IF(SUM($G6:G6)&lt;$F6,($F6/(DATEDIF($D6,$E6,"m")+1)),0))</f>
        <v>2000</v>
      </c>
      <c r="I6" s="3">
        <f>IF(I$4&lt;$D6,0,IF(SUM($G6:H6)&lt;$F6,($F6/(DATEDIF($D6,$E6,"m")+1)),0))</f>
        <v>2000</v>
      </c>
      <c r="J6" s="3">
        <f>IF(J$4&lt;$D6,0,IF(SUM($G6:I6)&lt;$F6,($F6/(DATEDIF($D6,$E6,"m")+1)),0))</f>
        <v>2000</v>
      </c>
      <c r="K6" s="3">
        <f>IF(K$4&lt;$D6,0,IF(SUM($G6:J6)&lt;$F6,($F6/(DATEDIF($D6,$E6,"m")+1)),0))</f>
        <v>0</v>
      </c>
      <c r="L6" s="3">
        <f>IF(L$4&lt;$D6,0,IF(SUM($G6:K6)&lt;$F6,($F6/(DATEDIF($D6,$E6,"m")+1)),0))</f>
        <v>0</v>
      </c>
      <c r="M6" s="3">
        <f>IF(M$4&lt;$D6,0,IF(SUM($G6:L6)&lt;$F6,($F6/(DATEDIF($D6,$E6,"m")+1)),0))</f>
        <v>0</v>
      </c>
      <c r="N6" s="3">
        <f>IF(N$4&lt;$D6,0,IF(SUM($G6:M6)&lt;$F6,($F6/(DATEDIF($D6,$E6,"m")+1)),0))</f>
        <v>0</v>
      </c>
      <c r="O6" s="3">
        <f>IF(O$4&lt;$D6,0,IF(SUM($G6:N6)&lt;$F6,($F6/(DATEDIF($D6,$E6,"m")+1)),0))</f>
        <v>0</v>
      </c>
      <c r="P6" s="3">
        <f>IF(P$4&lt;$D6,0,IF(SUM($G6:O6)&lt;$F6,($F6/(DATEDIF($D6,$E6,"m")+1)),0))</f>
        <v>0</v>
      </c>
      <c r="Q6" s="3">
        <f>IF(Q$4&lt;$D6,0,IF(SUM($G6:P6)&lt;$F6,($F6/(DATEDIF($D6,$E6,"m")+1)),0))</f>
        <v>0</v>
      </c>
      <c r="R6" s="3">
        <f>IF(R$4&lt;$D6,0,IF(SUM($G6:Q6)&lt;$F6,($F6/(DATEDIF($D6,$E6,"m")+1)),0))</f>
        <v>0</v>
      </c>
    </row>
    <row r="7" spans="4:18">
      <c r="D7" s="1">
        <f>E5</f>
        <v>41334</v>
      </c>
      <c r="E7" s="1">
        <v>41456</v>
      </c>
      <c r="F7" s="3">
        <v>6000</v>
      </c>
      <c r="G7" s="3">
        <f>IF(G$4&lt;$D7,0,IF(SUM(F7:$G7)&lt;$F7,($F7/(DATEDIF($D7,$E7,"m")+1)),0))</f>
        <v>0</v>
      </c>
      <c r="H7" s="3">
        <f>IF(H$4&lt;$D7,0,IF(SUM($G7:G7)&lt;$F7,($F7/(DATEDIF($D7,$E7,"m")+1)),0))</f>
        <v>0</v>
      </c>
      <c r="I7" s="3">
        <f>IF(I$4&lt;$D7,0,IF(SUM($G7:H7)&lt;$F7,($F7/(DATEDIF($D7,$E7,"m")+1)),0))</f>
        <v>1200</v>
      </c>
      <c r="J7" s="3">
        <f>IF(J$4&lt;$D7,0,IF(SUM($G7:I7)&lt;$F7,($F7/(DATEDIF($D7,$E7,"m")+1)),0))</f>
        <v>1200</v>
      </c>
      <c r="K7" s="3">
        <f>IF(K$4&lt;$D7,0,IF(SUM($G7:J7)&lt;$F7,($F7/(DATEDIF($D7,$E7,"m")+1)),0))</f>
        <v>1200</v>
      </c>
      <c r="L7" s="3">
        <f>IF(L$4&lt;$D7,0,IF(SUM($G7:K7)&lt;$F7,($F7/(DATEDIF($D7,$E7,"m")+1)),0))</f>
        <v>1200</v>
      </c>
      <c r="M7" s="3">
        <f>IF(M$4&lt;$D7,0,IF(SUM($G7:L7)&lt;$F7,($F7/(DATEDIF($D7,$E7,"m")+1)),0))</f>
        <v>1200</v>
      </c>
      <c r="N7" s="3">
        <f>IF(N$4&lt;$D7,0,IF(SUM($G7:M7)&lt;$F7,($F7/(DATEDIF($D7,$E7,"m")+1)),0))</f>
        <v>0</v>
      </c>
      <c r="O7" s="3">
        <f>IF(O$4&lt;$D7,0,IF(SUM($G7:N7)&lt;$F7,($F7/(DATEDIF($D7,$E7,"m")+1)),0))</f>
        <v>0</v>
      </c>
      <c r="P7" s="3">
        <f>IF(P$4&lt;$D7,0,IF(SUM($G7:O7)&lt;$F7,($F7/(DATEDIF($D7,$E7,"m")+1)),0))</f>
        <v>0</v>
      </c>
      <c r="Q7" s="3">
        <f>IF(Q$4&lt;$D7,0,IF(SUM($G7:P7)&lt;$F7,($F7/(DATEDIF($D7,$E7,"m")+1)),0))</f>
        <v>0</v>
      </c>
      <c r="R7" s="3">
        <f>IF(R$4&lt;$D7,0,IF(SUM($G7:Q7)&lt;$F7,($F7/(DATEDIF($D7,$E7,"m")+1)),0))</f>
        <v>0</v>
      </c>
    </row>
    <row r="8" spans="4:18">
      <c r="D8" s="1">
        <f t="shared" ref="D8:D13" si="0">E6</f>
        <v>41365</v>
      </c>
      <c r="E8" s="1">
        <v>41395</v>
      </c>
      <c r="F8" s="3">
        <v>6000</v>
      </c>
      <c r="G8" s="3">
        <f>IF(G$4&lt;$D8,0,IF(SUM(F8:$G8)&lt;$F8,($F8/(DATEDIF($D8,$E8,"m")+1)),0))</f>
        <v>0</v>
      </c>
      <c r="H8" s="3">
        <f>IF(H$4&lt;$D8,0,IF(SUM($G8:G8)&lt;$F8,($F8/(DATEDIF($D8,$E8,"m")+1)),0))</f>
        <v>0</v>
      </c>
      <c r="I8" s="3">
        <f>IF(I$4&lt;$D8,0,IF(SUM($G8:H8)&lt;$F8,($F8/(DATEDIF($D8,$E8,"m")+1)),0))</f>
        <v>0</v>
      </c>
      <c r="J8" s="3">
        <f>IF(J$4&lt;$D8,0,IF(SUM($G8:I8)&lt;$F8,($F8/(DATEDIF($D8,$E8,"m")+1)),0))</f>
        <v>3000</v>
      </c>
      <c r="K8" s="3">
        <f>IF(K$4&lt;$D8,0,IF(SUM($G8:J8)&lt;$F8,($F8/(DATEDIF($D8,$E8,"m")+1)),0))</f>
        <v>3000</v>
      </c>
      <c r="L8" s="3">
        <f>IF(L$4&lt;$D8,0,IF(SUM($G8:K8)&lt;$F8,($F8/(DATEDIF($D8,$E8,"m")+1)),0))</f>
        <v>0</v>
      </c>
      <c r="M8" s="3">
        <f>IF(M$4&lt;$D8,0,IF(SUM($G8:L8)&lt;$F8,($F8/(DATEDIF($D8,$E8,"m")+1)),0))</f>
        <v>0</v>
      </c>
      <c r="N8" s="3">
        <f>IF(N$4&lt;$D8,0,IF(SUM($G8:M8)&lt;$F8,($F8/(DATEDIF($D8,$E8,"m")+1)),0))</f>
        <v>0</v>
      </c>
      <c r="O8" s="3">
        <f>IF(O$4&lt;$D8,0,IF(SUM($G8:N8)&lt;$F8,($F8/(DATEDIF($D8,$E8,"m")+1)),0))</f>
        <v>0</v>
      </c>
      <c r="P8" s="3">
        <f>IF(P$4&lt;$D8,0,IF(SUM($G8:O8)&lt;$F8,($F8/(DATEDIF($D8,$E8,"m")+1)),0))</f>
        <v>0</v>
      </c>
      <c r="Q8" s="3">
        <f>IF(Q$4&lt;$D8,0,IF(SUM($G8:P8)&lt;$F8,($F8/(DATEDIF($D8,$E8,"m")+1)),0))</f>
        <v>0</v>
      </c>
      <c r="R8" s="3">
        <f>IF(R$4&lt;$D8,0,IF(SUM($G8:Q8)&lt;$F8,($F8/(DATEDIF($D8,$E8,"m")+1)),0))</f>
        <v>0</v>
      </c>
    </row>
    <row r="9" spans="4:18">
      <c r="D9" s="1">
        <f t="shared" si="0"/>
        <v>41456</v>
      </c>
      <c r="E9" s="1">
        <v>41622</v>
      </c>
      <c r="F9" s="3">
        <v>6000</v>
      </c>
      <c r="G9" s="3">
        <f>IF(G$4&lt;$D9,0,IF(SUM(F9:$G9)&lt;$F9,($F9/(DATEDIF($D9,$E9,"m")+1)),0))</f>
        <v>0</v>
      </c>
      <c r="H9" s="3">
        <f>IF(H$4&lt;$D9,0,IF(SUM($G9:G9)&lt;$F9,($F9/(DATEDIF($D9,$E9,"m")+1)),0))</f>
        <v>0</v>
      </c>
      <c r="I9" s="3">
        <f>IF(I$4&lt;$D9,0,IF(SUM($G9:H9)&lt;$F9,($F9/(DATEDIF($D9,$E9,"m")+1)),0))</f>
        <v>0</v>
      </c>
      <c r="J9" s="3">
        <f>IF(J$4&lt;$D9,0,IF(SUM($G9:I9)&lt;$F9,($F9/(DATEDIF($D9,$E9,"m")+1)),0))</f>
        <v>0</v>
      </c>
      <c r="K9" s="3">
        <f>IF(K$4&lt;$D9,0,IF(SUM($G9:J9)&lt;$F9,($F9/(DATEDIF($D9,$E9,"m")+1)),0))</f>
        <v>0</v>
      </c>
      <c r="L9" s="3">
        <f>IF(L$4&lt;$D9,0,IF(SUM($G9:K9)&lt;$F9,($F9/(DATEDIF($D9,$E9,"m")+1)),0))</f>
        <v>0</v>
      </c>
      <c r="M9" s="3">
        <f>IF(M$4&lt;$D9,0,IF(SUM($G9:L9)&lt;$F9,($F9/(DATEDIF($D9,$E9,"m")+1)),0))</f>
        <v>1000</v>
      </c>
      <c r="N9" s="3">
        <f>IF(N$4&lt;$D9,0,IF(SUM($G9:M9)&lt;$F9,($F9/(DATEDIF($D9,$E9,"m")+1)),0))</f>
        <v>1000</v>
      </c>
      <c r="O9" s="3">
        <f>IF(O$4&lt;$D9,0,IF(SUM($G9:N9)&lt;$F9,($F9/(DATEDIF($D9,$E9,"m")+1)),0))</f>
        <v>1000</v>
      </c>
      <c r="P9" s="3">
        <f>IF(P$4&lt;$D9,0,IF(SUM($G9:O9)&lt;$F9,($F9/(DATEDIF($D9,$E9,"m")+1)),0))</f>
        <v>1000</v>
      </c>
      <c r="Q9" s="3">
        <f>IF(Q$4&lt;$D9,0,IF(SUM($G9:P9)&lt;$F9,($F9/(DATEDIF($D9,$E9,"m")+1)),0))</f>
        <v>1000</v>
      </c>
      <c r="R9" s="3">
        <f>IF(R$4&lt;$D9,0,IF(SUM($G9:Q9)&lt;$F9,($F9/(DATEDIF($D9,$E9,"m")+1)),0))</f>
        <v>1000</v>
      </c>
    </row>
    <row r="10" spans="4:18">
      <c r="D10" s="1">
        <f t="shared" si="0"/>
        <v>41395</v>
      </c>
      <c r="E10" s="1">
        <v>41622</v>
      </c>
      <c r="F10" s="3">
        <v>6000</v>
      </c>
      <c r="G10" s="3">
        <f>IF(G$4&lt;$D10,0,IF(SUM(F10:$G10)&lt;$F10,($F10/(DATEDIF($D10,$E10,"m")+1)),0))</f>
        <v>0</v>
      </c>
      <c r="H10" s="3">
        <f>IF(H$4&lt;$D10,0,IF(SUM($G10:G10)&lt;$F10,($F10/(DATEDIF($D10,$E10,"m")+1)),0))</f>
        <v>0</v>
      </c>
      <c r="I10" s="3">
        <f>IF(I$4&lt;$D10,0,IF(SUM($G10:H10)&lt;$F10,($F10/(DATEDIF($D10,$E10,"m")+1)),0))</f>
        <v>0</v>
      </c>
      <c r="J10" s="3">
        <f>IF(J$4&lt;$D10,0,IF(SUM($G10:I10)&lt;$F10,($F10/(DATEDIF($D10,$E10,"m")+1)),0))</f>
        <v>0</v>
      </c>
      <c r="K10" s="3">
        <f>IF(K$4&lt;$D10,0,IF(SUM($G10:J10)&lt;$F10,($F10/(DATEDIF($D10,$E10,"m")+1)),0))</f>
        <v>750</v>
      </c>
      <c r="L10" s="3">
        <f>IF(L$4&lt;$D10,0,IF(SUM($G10:K10)&lt;$F10,($F10/(DATEDIF($D10,$E10,"m")+1)),0))</f>
        <v>750</v>
      </c>
      <c r="M10" s="3">
        <f>IF(M$4&lt;$D10,0,IF(SUM($G10:L10)&lt;$F10,($F10/(DATEDIF($D10,$E10,"m")+1)),0))</f>
        <v>750</v>
      </c>
      <c r="N10" s="3">
        <f>IF(N$4&lt;$D10,0,IF(SUM($G10:M10)&lt;$F10,($F10/(DATEDIF($D10,$E10,"m")+1)),0))</f>
        <v>750</v>
      </c>
      <c r="O10" s="3">
        <f>IF(O$4&lt;$D10,0,IF(SUM($G10:N10)&lt;$F10,($F10/(DATEDIF($D10,$E10,"m")+1)),0))</f>
        <v>750</v>
      </c>
      <c r="P10" s="3">
        <f>IF(P$4&lt;$D10,0,IF(SUM($G10:O10)&lt;$F10,($F10/(DATEDIF($D10,$E10,"m")+1)),0))</f>
        <v>750</v>
      </c>
      <c r="Q10" s="3">
        <f>IF(Q$4&lt;$D10,0,IF(SUM($G10:P10)&lt;$F10,($F10/(DATEDIF($D10,$E10,"m")+1)),0))</f>
        <v>750</v>
      </c>
      <c r="R10" s="3">
        <f>IF(R$4&lt;$D10,0,IF(SUM($G10:Q10)&lt;$F10,($F10/(DATEDIF($D10,$E10,"m")+1)),0))</f>
        <v>750</v>
      </c>
    </row>
    <row r="11" spans="4:18">
      <c r="D11" s="1">
        <f t="shared" si="0"/>
        <v>41622</v>
      </c>
      <c r="E11" s="1">
        <v>41622</v>
      </c>
      <c r="F11" s="3">
        <v>6000</v>
      </c>
      <c r="G11" s="3">
        <f>IF(G$4&lt;$D11,0,IF(SUM(F11:$G11)&lt;$F11,($F11/(DATEDIF($D11,$E11,"m")+1)),0))</f>
        <v>0</v>
      </c>
      <c r="H11" s="3">
        <f>IF(H$4&lt;$D11,0,IF(SUM($G11:G11)&lt;$F11,($F11/(DATEDIF($D11,$E11,"m")+1)),0))</f>
        <v>0</v>
      </c>
      <c r="I11" s="3">
        <f>IF(I$4&lt;$D11,0,IF(SUM($G11:H11)&lt;$F11,($F11/(DATEDIF($D11,$E11,"m")+1)),0))</f>
        <v>0</v>
      </c>
      <c r="J11" s="3">
        <f>IF(J$4&lt;$D11,0,IF(SUM($G11:I11)&lt;$F11,($F11/(DATEDIF($D11,$E11,"m")+1)),0))</f>
        <v>0</v>
      </c>
      <c r="K11" s="3">
        <f>IF(K$4&lt;$D11,0,IF(SUM($G11:J11)&lt;$F11,($F11/(DATEDIF($D11,$E11,"m")+1)),0))</f>
        <v>0</v>
      </c>
      <c r="L11" s="3">
        <f>IF(L$4&lt;$D11,0,IF(SUM($G11:K11)&lt;$F11,($F11/(DATEDIF($D11,$E11,"m")+1)),0))</f>
        <v>0</v>
      </c>
      <c r="M11" s="3">
        <f>IF(M$4&lt;$D11,0,IF(SUM($G11:L11)&lt;$F11,($F11/(DATEDIF($D11,$E11,"m")+1)),0))</f>
        <v>0</v>
      </c>
      <c r="N11" s="3">
        <f>IF(N$4&lt;$D11,0,IF(SUM($G11:M11)&lt;$F11,($F11/(DATEDIF($D11,$E11,"m")+1)),0))</f>
        <v>0</v>
      </c>
      <c r="O11" s="3">
        <f>IF(O$4&lt;$D11,0,IF(SUM($G11:N11)&lt;$F11,($F11/(DATEDIF($D11,$E11,"m")+1)),0))</f>
        <v>0</v>
      </c>
      <c r="P11" s="3">
        <f>IF(P$4&lt;$D11,0,IF(SUM($G11:O11)&lt;$F11,($F11/(DATEDIF($D11,$E11,"m")+1)),0))</f>
        <v>0</v>
      </c>
      <c r="Q11" s="3">
        <f>IF(Q$4&lt;$D11,0,IF(SUM($G11:P11)&lt;$F11,($F11/(DATEDIF($D11,$E11,"m")+1)),0))</f>
        <v>0</v>
      </c>
      <c r="R11" s="3">
        <f>IF(R$4&lt;$D11,0,IF(SUM($G11:Q11)&lt;$F11,($F11/(DATEDIF($D11,$E11,"m")+1)),0))</f>
        <v>6000</v>
      </c>
    </row>
    <row r="12" spans="4:18">
      <c r="D12" s="1">
        <f t="shared" si="0"/>
        <v>41622</v>
      </c>
      <c r="E12" s="1">
        <v>41622</v>
      </c>
      <c r="F12" s="3">
        <v>6000</v>
      </c>
      <c r="G12" s="3">
        <f>IF(G$4&lt;$D12,0,IF(SUM(F12:$G12)&lt;$F12,($F12/(DATEDIF($D12,$E12,"m")+1)),0))</f>
        <v>0</v>
      </c>
      <c r="H12" s="3">
        <f>IF(H$4&lt;$D12,0,IF(SUM($G12:G12)&lt;$F12,($F12/(DATEDIF($D12,$E12,"m")+1)),0))</f>
        <v>0</v>
      </c>
      <c r="I12" s="3">
        <f>IF(I$4&lt;$D12,0,IF(SUM($G12:H12)&lt;$F12,($F12/(DATEDIF($D12,$E12,"m")+1)),0))</f>
        <v>0</v>
      </c>
      <c r="J12" s="3">
        <f>IF(J$4&lt;$D12,0,IF(SUM($G12:I12)&lt;$F12,($F12/(DATEDIF($D12,$E12,"m")+1)),0))</f>
        <v>0</v>
      </c>
      <c r="K12" s="3">
        <f>IF(K$4&lt;$D12,0,IF(SUM($G12:J12)&lt;$F12,($F12/(DATEDIF($D12,$E12,"m")+1)),0))</f>
        <v>0</v>
      </c>
      <c r="L12" s="3">
        <f>IF(L$4&lt;$D12,0,IF(SUM($G12:K12)&lt;$F12,($F12/(DATEDIF($D12,$E12,"m")+1)),0))</f>
        <v>0</v>
      </c>
      <c r="M12" s="3">
        <f>IF(M$4&lt;$D12,0,IF(SUM($G12:L12)&lt;$F12,($F12/(DATEDIF($D12,$E12,"m")+1)),0))</f>
        <v>0</v>
      </c>
      <c r="N12" s="3">
        <f>IF(N$4&lt;$D12,0,IF(SUM($G12:M12)&lt;$F12,($F12/(DATEDIF($D12,$E12,"m")+1)),0))</f>
        <v>0</v>
      </c>
      <c r="O12" s="3">
        <f>IF(O$4&lt;$D12,0,IF(SUM($G12:N12)&lt;$F12,($F12/(DATEDIF($D12,$E12,"m")+1)),0))</f>
        <v>0</v>
      </c>
      <c r="P12" s="3">
        <f>IF(P$4&lt;$D12,0,IF(SUM($G12:O12)&lt;$F12,($F12/(DATEDIF($D12,$E12,"m")+1)),0))</f>
        <v>0</v>
      </c>
      <c r="Q12" s="3">
        <f>IF(Q$4&lt;$D12,0,IF(SUM($G12:P12)&lt;$F12,($F12/(DATEDIF($D12,$E12,"m")+1)),0))</f>
        <v>0</v>
      </c>
      <c r="R12" s="3">
        <f>IF(R$4&lt;$D12,0,IF(SUM($G12:Q12)&lt;$F12,($F12/(DATEDIF($D12,$E12,"m")+1)),0))</f>
        <v>6000</v>
      </c>
    </row>
    <row r="13" spans="4:18">
      <c r="D13" s="1">
        <f t="shared" si="0"/>
        <v>41622</v>
      </c>
      <c r="E13" s="1">
        <v>41622</v>
      </c>
      <c r="F13" s="3">
        <v>6000</v>
      </c>
      <c r="G13" s="3">
        <f>IF(G$4&lt;$D13,0,IF(SUM(F13:$G13)&lt;$F13,($F13/(DATEDIF($D13,$E13,"m")+1)),0))</f>
        <v>0</v>
      </c>
      <c r="H13" s="3">
        <f>IF(H$4&lt;$D13,0,IF(SUM($G13:G13)&lt;$F13,($F13/(DATEDIF($D13,$E13,"m")+1)),0))</f>
        <v>0</v>
      </c>
      <c r="I13" s="3">
        <f>IF(I$4&lt;$D13,0,IF(SUM($G13:H13)&lt;$F13,($F13/(DATEDIF($D13,$E13,"m")+1)),0))</f>
        <v>0</v>
      </c>
      <c r="J13" s="3">
        <f>IF(J$4&lt;$D13,0,IF(SUM($G13:I13)&lt;$F13,($F13/(DATEDIF($D13,$E13,"m")+1)),0))</f>
        <v>0</v>
      </c>
      <c r="K13" s="3">
        <f>IF(K$4&lt;$D13,0,IF(SUM($G13:J13)&lt;$F13,($F13/(DATEDIF($D13,$E13,"m")+1)),0))</f>
        <v>0</v>
      </c>
      <c r="L13" s="3">
        <f>IF(L$4&lt;$D13,0,IF(SUM($G13:K13)&lt;$F13,($F13/(DATEDIF($D13,$E13,"m")+1)),0))</f>
        <v>0</v>
      </c>
      <c r="M13" s="3">
        <f>IF(M$4&lt;$D13,0,IF(SUM($G13:L13)&lt;$F13,($F13/(DATEDIF($D13,$E13,"m")+1)),0))</f>
        <v>0</v>
      </c>
      <c r="N13" s="3">
        <f>IF(N$4&lt;$D13,0,IF(SUM($G13:M13)&lt;$F13,($F13/(DATEDIF($D13,$E13,"m")+1)),0))</f>
        <v>0</v>
      </c>
      <c r="O13" s="3">
        <f>IF(O$4&lt;$D13,0,IF(SUM($G13:N13)&lt;$F13,($F13/(DATEDIF($D13,$E13,"m")+1)),0))</f>
        <v>0</v>
      </c>
      <c r="P13" s="3">
        <f>IF(P$4&lt;$D13,0,IF(SUM($G13:O13)&lt;$F13,($F13/(DATEDIF($D13,$E13,"m")+1)),0))</f>
        <v>0</v>
      </c>
      <c r="Q13" s="3">
        <f>IF(Q$4&lt;$D13,0,IF(SUM($G13:P13)&lt;$F13,($F13/(DATEDIF($D13,$E13,"m")+1)),0))</f>
        <v>0</v>
      </c>
      <c r="R13" s="3">
        <f>IF(R$4&lt;$D13,0,IF(SUM($G13:Q13)&lt;$F13,($F13/(DATEDIF($D13,$E13,"m")+1)),0))</f>
        <v>6000</v>
      </c>
    </row>
    <row r="14" spans="4:18">
      <c r="D14" s="1"/>
      <c r="E14" s="1"/>
      <c r="F14" s="1"/>
    </row>
    <row r="15" spans="4:18">
      <c r="D15" s="1"/>
      <c r="E15" s="1"/>
      <c r="F15" s="1"/>
    </row>
    <row r="16" spans="4:18">
      <c r="D16" s="1"/>
      <c r="E16" s="1"/>
      <c r="F16" s="1"/>
    </row>
    <row r="17" spans="4:6">
      <c r="D17" s="1"/>
      <c r="E17" s="1"/>
      <c r="F17" s="1"/>
    </row>
    <row r="18" spans="4:6">
      <c r="D18" s="1"/>
      <c r="E18" s="1"/>
      <c r="F18" s="1"/>
    </row>
    <row r="19" spans="4:6">
      <c r="D19" s="1"/>
      <c r="E19" s="1"/>
      <c r="F1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4:R19"/>
  <sheetViews>
    <sheetView tabSelected="1" workbookViewId="0">
      <selection activeCell="F2" sqref="F2"/>
    </sheetView>
  </sheetViews>
  <sheetFormatPr defaultRowHeight="15"/>
  <cols>
    <col min="4" max="4" width="10.42578125" bestFit="1" customWidth="1"/>
    <col min="5" max="5" width="10" bestFit="1" customWidth="1"/>
    <col min="6" max="9" width="9.5703125" bestFit="1" customWidth="1"/>
    <col min="10" max="10" width="9.5703125" customWidth="1"/>
    <col min="11" max="17" width="9.5703125" bestFit="1" customWidth="1"/>
    <col min="18" max="18" width="12.140625" bestFit="1" customWidth="1"/>
  </cols>
  <sheetData>
    <row r="4" spans="3:18">
      <c r="D4" t="s">
        <v>0</v>
      </c>
      <c r="E4" t="s">
        <v>1</v>
      </c>
      <c r="F4" t="s">
        <v>2</v>
      </c>
      <c r="G4" s="2">
        <v>41305</v>
      </c>
      <c r="H4" s="2">
        <v>41333</v>
      </c>
      <c r="I4" s="2">
        <v>41364</v>
      </c>
      <c r="J4" s="2">
        <v>41394</v>
      </c>
      <c r="K4" s="2">
        <v>41425</v>
      </c>
      <c r="L4" s="2">
        <v>41455</v>
      </c>
      <c r="M4" s="2">
        <v>41486</v>
      </c>
      <c r="N4" s="2">
        <v>41517</v>
      </c>
      <c r="O4" s="2">
        <v>41547</v>
      </c>
      <c r="P4" s="2">
        <v>41578</v>
      </c>
      <c r="Q4" s="2">
        <v>41608</v>
      </c>
      <c r="R4" s="2">
        <v>41639</v>
      </c>
    </row>
    <row r="5" spans="3:18">
      <c r="C5" s="3">
        <f>SUM(G5:R5)-F5</f>
        <v>0</v>
      </c>
      <c r="D5" s="1">
        <v>41275</v>
      </c>
      <c r="E5" s="1">
        <v>41334</v>
      </c>
      <c r="F5" s="3">
        <v>6000</v>
      </c>
      <c r="G5" s="3">
        <f>IF(G$4&lt;$D5,0,(G$4-$D5+1)*($F5/($E5-$D5+1)))</f>
        <v>3100</v>
      </c>
      <c r="H5" s="3">
        <f>IF(H$4&lt;$D5,0,IF(SUM($G5:G5)&lt;$F5,MIN(IF(H$4&lt;$D5,0,(H$4-$D5+1)*($F5/($E5-$D5+1)))-SUM($G5:G5),$F5-SUM($G5:G5)),0))</f>
        <v>2800</v>
      </c>
      <c r="I5" s="3">
        <f>IF(I$4&lt;$D5,0,IF(SUM($G5:H5)&lt;$F5,MIN(IF(I$4&lt;$D5,0,(I$4-$D5+1)*($F5/($E5-$D5+1)))-SUM($G5:H5),$F5-SUM($G5:H5)),0))</f>
        <v>100</v>
      </c>
      <c r="J5" s="3">
        <f>IF(J$4&lt;$D5,0,IF(SUM($G5:I5)&lt;$F5,MIN(IF(J$4&lt;$D5,0,(J$4-$D5+1)*($F5/($E5-$D5+1)))-SUM($G5:I5),$F5-SUM($G5:I5)),0))</f>
        <v>0</v>
      </c>
      <c r="K5" s="3">
        <f>IF(K$4&lt;$D5,0,IF(SUM($G5:J5)&lt;$F5,MIN(IF(K$4&lt;$D5,0,(K$4-$D5+1)*($F5/($E5-$D5+1)))-SUM($G5:J5),$F5-SUM($G5:J5)),0))</f>
        <v>0</v>
      </c>
      <c r="L5" s="3">
        <f>IF(L$4&lt;$D5,0,IF(SUM($G5:K5)&lt;$F5,MIN(IF(L$4&lt;$D5,0,(L$4-$D5+1)*($F5/($E5-$D5+1)))-SUM($G5:K5),$F5-SUM($G5:K5)),0))</f>
        <v>0</v>
      </c>
      <c r="M5" s="3">
        <f>IF(M$4&lt;$D5,0,IF(SUM($G5:L5)&lt;$F5,MIN(IF(M$4&lt;$D5,0,(M$4-$D5+1)*($F5/($E5-$D5+1)))-SUM($G5:L5),$F5-SUM($G5:L5)),0))</f>
        <v>0</v>
      </c>
      <c r="N5" s="3">
        <f>IF(N$4&lt;$D5,0,IF(SUM($G5:M5)&lt;$F5,MIN(IF(N$4&lt;$D5,0,(N$4-$D5+1)*($F5/($E5-$D5+1)))-SUM($G5:M5),$F5-SUM($G5:M5)),0))</f>
        <v>0</v>
      </c>
      <c r="O5" s="3">
        <f>IF(O$4&lt;$D5,0,IF(SUM($G5:N5)&lt;$F5,MIN(IF(O$4&lt;$D5,0,(O$4-$D5+1)*($F5/($E5-$D5+1)))-SUM($G5:N5),$F5-SUM($G5:N5)),0))</f>
        <v>0</v>
      </c>
      <c r="P5" s="3">
        <f>IF(P$4&lt;$D5,0,IF(SUM($G5:O5)&lt;$F5,MIN(IF(P$4&lt;$D5,0,(P$4-$D5+1)*($F5/($E5-$D5+1)))-SUM($G5:O5),$F5-SUM($G5:O5)),0))</f>
        <v>0</v>
      </c>
      <c r="Q5" s="3">
        <f>IF(Q$4&lt;$D5,0,IF(SUM($G5:P5)&lt;$F5,MIN(IF(Q$4&lt;$D5,0,(Q$4-$D5+1)*($F5/($E5-$D5+1)))-SUM($G5:P5),$F5-SUM($G5:P5)),0))</f>
        <v>0</v>
      </c>
      <c r="R5" s="3">
        <f>IF(R$4&lt;$D5,0,IF(SUM($G5:Q5)&lt;$F5,MIN(IF(R$4&lt;$D5,0,(R$4-$D5+1)*($F5/($E5-$D5+1)))-SUM($G5:Q5),$F5-SUM($G5:Q5)),0))</f>
        <v>0</v>
      </c>
    </row>
    <row r="6" spans="3:18">
      <c r="C6" s="3">
        <f t="shared" ref="C6:C13" si="0">SUM(G6:R6)-F6</f>
        <v>0</v>
      </c>
      <c r="D6" s="1">
        <v>41317</v>
      </c>
      <c r="E6" s="1">
        <v>41365</v>
      </c>
      <c r="F6" s="3">
        <v>6000</v>
      </c>
      <c r="G6" s="3">
        <f>IF(G$4&lt;$D6,0,IF(SUM(F6:$G6)&lt;$F6,($F6/(DATEDIF($D6,$E6,"m")+1)),0))</f>
        <v>0</v>
      </c>
      <c r="H6" s="3">
        <f>IF(H$4&lt;$D6,0,IF(SUM($G6:G6)&lt;$F6,MIN(IF(H$4&lt;$D6,0,(H$4-$D6+1)*($F6/($E6-$D6+1)))-SUM($G6:G6),$F6-SUM($G6:G6)),0))</f>
        <v>2081.6326530612246</v>
      </c>
      <c r="I6" s="3">
        <f>IF(I$4&lt;$D6,0,IF(SUM($G6:H6)&lt;$F6,MIN(IF(I$4&lt;$D6,0,(I$4-$D6+1)*($F6/($E6-$D6+1)))-SUM($G6:H6),$F6-SUM($G6:H6)),0))</f>
        <v>3795.9183673469383</v>
      </c>
      <c r="J6" s="3">
        <f>IF(J$4&lt;$D6,0,IF(SUM($G6:I6)&lt;$F6,MIN(IF(J$4&lt;$D6,0,(J$4-$D6+1)*($F6/($E6-$D6+1)))-SUM($G6:I6),$F6-SUM($G6:I6)),0))</f>
        <v>122.44897959183709</v>
      </c>
      <c r="K6" s="3">
        <f>IF(K$4&lt;$D6,0,IF(SUM($G6:J6)&lt;$F6,MIN(IF(K$4&lt;$D6,0,(K$4-$D6+1)*($F6/($E6-$D6+1)))-SUM($G6:J6),$F6-SUM($G6:J6)),0))</f>
        <v>0</v>
      </c>
      <c r="L6" s="3">
        <f>IF(L$4&lt;$D6,0,IF(SUM($G6:K6)&lt;$F6,MIN(IF(L$4&lt;$D6,0,(L$4-$D6+1)*($F6/($E6-$D6+1)))-SUM($G6:K6),$F6-SUM($G6:K6)),0))</f>
        <v>0</v>
      </c>
      <c r="M6" s="3">
        <f>IF(M$4&lt;$D6,0,IF(SUM($G6:L6)&lt;$F6,MIN(IF(M$4&lt;$D6,0,(M$4-$D6+1)*($F6/($E6-$D6+1)))-SUM($G6:L6),$F6-SUM($G6:L6)),0))</f>
        <v>0</v>
      </c>
      <c r="N6" s="3">
        <f>IF(N$4&lt;$D6,0,IF(SUM($G6:M6)&lt;$F6,MIN(IF(N$4&lt;$D6,0,(N$4-$D6+1)*($F6/($E6-$D6+1)))-SUM($G6:M6),$F6-SUM($G6:M6)),0))</f>
        <v>0</v>
      </c>
      <c r="O6" s="3">
        <f>IF(O$4&lt;$D6,0,IF(SUM($G6:N6)&lt;$F6,MIN(IF(O$4&lt;$D6,0,(O$4-$D6+1)*($F6/($E6-$D6+1)))-SUM($G6:N6),$F6-SUM($G6:N6)),0))</f>
        <v>0</v>
      </c>
      <c r="P6" s="3">
        <f>IF(P$4&lt;$D6,0,IF(SUM($G6:O6)&lt;$F6,MIN(IF(P$4&lt;$D6,0,(P$4-$D6+1)*($F6/($E6-$D6+1)))-SUM($G6:O6),$F6-SUM($G6:O6)),0))</f>
        <v>0</v>
      </c>
      <c r="Q6" s="3">
        <f>IF(Q$4&lt;$D6,0,IF(SUM($G6:P6)&lt;$F6,MIN(IF(Q$4&lt;$D6,0,(Q$4-$D6+1)*($F6/($E6-$D6+1)))-SUM($G6:P6),$F6-SUM($G6:P6)),0))</f>
        <v>0</v>
      </c>
      <c r="R6" s="3">
        <f>IF(R$4&lt;$D6,0,IF(SUM($G6:Q6)&lt;$F6,MIN(IF(R$4&lt;$D6,0,(R$4-$D6+1)*($F6/($E6-$D6+1)))-SUM($G6:Q6),$F6-SUM($G6:Q6)),0))</f>
        <v>0</v>
      </c>
    </row>
    <row r="7" spans="3:18">
      <c r="C7" s="3">
        <f t="shared" si="0"/>
        <v>0</v>
      </c>
      <c r="D7" s="1">
        <v>41346</v>
      </c>
      <c r="E7" s="1">
        <v>41456</v>
      </c>
      <c r="F7" s="3">
        <v>6000</v>
      </c>
      <c r="G7" s="3">
        <f>IF(G$4&lt;$D7,0,IF(SUM(F7:$G7)&lt;$F7,($F7/(DATEDIF($D7,$E7,"m")+1)),0))</f>
        <v>0</v>
      </c>
      <c r="H7" s="3">
        <f>IF(H$4&lt;$D7,0,IF(SUM($G7:G7)&lt;$F7,MIN(IF(H$4&lt;$D7,0,(H$4-$D7+1)*($F7/($E7-$D7+1)))-SUM($G7:G7),$F7-SUM($G7:G7)),0))</f>
        <v>0</v>
      </c>
      <c r="I7" s="3">
        <f>IF(I$4&lt;$D7,0,IF(SUM($G7:H7)&lt;$F7,MIN(IF(I$4&lt;$D7,0,(I$4-$D7+1)*($F7/($E7-$D7+1)))-SUM($G7:H7),$F7-SUM($G7:H7)),0))</f>
        <v>1027.0270270270271</v>
      </c>
      <c r="J7" s="3">
        <f>IF(J$4&lt;$D7,0,IF(SUM($G7:I7)&lt;$F7,MIN(IF(J$4&lt;$D7,0,(J$4-$D7+1)*($F7/($E7-$D7+1)))-SUM($G7:I7),$F7-SUM($G7:I7)),0))</f>
        <v>1621.6216216216217</v>
      </c>
      <c r="K7" s="3">
        <f>IF(K$4&lt;$D7,0,IF(SUM($G7:J7)&lt;$F7,MIN(IF(K$4&lt;$D7,0,(K$4-$D7+1)*($F7/($E7-$D7+1)))-SUM($G7:J7),$F7-SUM($G7:J7)),0))</f>
        <v>1675.6756756756754</v>
      </c>
      <c r="L7" s="3">
        <f>IF(L$4&lt;$D7,0,IF(SUM($G7:K7)&lt;$F7,MIN(IF(L$4&lt;$D7,0,(L$4-$D7+1)*($F7/($E7-$D7+1)))-SUM($G7:K7),$F7-SUM($G7:K7)),0))</f>
        <v>1621.6216216216217</v>
      </c>
      <c r="M7" s="3">
        <f>IF(M$4&lt;$D7,0,IF(SUM($G7:L7)&lt;$F7,MIN(IF(M$4&lt;$D7,0,(M$4-$D7+1)*($F7/($E7-$D7+1)))-SUM($G7:L7),$F7-SUM($G7:L7)),0))</f>
        <v>54.054054054054177</v>
      </c>
      <c r="N7" s="3">
        <f>IF(N$4&lt;$D7,0,IF(SUM($G7:M7)&lt;$F7,MIN(IF(N$4&lt;$D7,0,(N$4-$D7+1)*($F7/($E7-$D7+1)))-SUM($G7:M7),$F7-SUM($G7:M7)),0))</f>
        <v>0</v>
      </c>
      <c r="O7" s="3">
        <f>IF(O$4&lt;$D7,0,IF(SUM($G7:N7)&lt;$F7,MIN(IF(O$4&lt;$D7,0,(O$4-$D7+1)*($F7/($E7-$D7+1)))-SUM($G7:N7),$F7-SUM($G7:N7)),0))</f>
        <v>0</v>
      </c>
      <c r="P7" s="3">
        <f>IF(P$4&lt;$D7,0,IF(SUM($G7:O7)&lt;$F7,MIN(IF(P$4&lt;$D7,0,(P$4-$D7+1)*($F7/($E7-$D7+1)))-SUM($G7:O7),$F7-SUM($G7:O7)),0))</f>
        <v>0</v>
      </c>
      <c r="Q7" s="3">
        <f>IF(Q$4&lt;$D7,0,IF(SUM($G7:P7)&lt;$F7,MIN(IF(Q$4&lt;$D7,0,(Q$4-$D7+1)*($F7/($E7-$D7+1)))-SUM($G7:P7),$F7-SUM($G7:P7)),0))</f>
        <v>0</v>
      </c>
      <c r="R7" s="3">
        <f>IF(R$4&lt;$D7,0,IF(SUM($G7:Q7)&lt;$F7,MIN(IF(R$4&lt;$D7,0,(R$4-$D7+1)*($F7/($E7-$D7+1)))-SUM($G7:Q7),$F7-SUM($G7:Q7)),0))</f>
        <v>0</v>
      </c>
    </row>
    <row r="8" spans="3:18">
      <c r="C8" s="3">
        <f t="shared" si="0"/>
        <v>0</v>
      </c>
      <c r="D8" s="1">
        <v>41378</v>
      </c>
      <c r="E8" s="1">
        <v>41395</v>
      </c>
      <c r="F8" s="3">
        <v>6000</v>
      </c>
      <c r="G8" s="3">
        <f>IF(G$4&lt;$D8,0,IF(SUM(F8:$G8)&lt;$F8,($F8/(DATEDIF($D8,$E8,"m")+1)),0))</f>
        <v>0</v>
      </c>
      <c r="H8" s="3">
        <f>IF(H$4&lt;$D8,0,IF(SUM($G8:G8)&lt;$F8,MIN(IF(H$4&lt;$D8,0,(H$4-$D8+1)*($F8/($E8-$D8+1)))-SUM($G8:G8),$F8-SUM($G8:G8)),0))</f>
        <v>0</v>
      </c>
      <c r="I8" s="3">
        <f>IF(I$4&lt;$D8,0,IF(SUM($G8:H8)&lt;$F8,MIN(IF(I$4&lt;$D8,0,(I$4-$D8+1)*($F8/($E8-$D8+1)))-SUM($G8:H8),$F8-SUM($G8:H8)),0))</f>
        <v>0</v>
      </c>
      <c r="J8" s="3">
        <f>IF(J$4&lt;$D8,0,IF(SUM($G8:I8)&lt;$F8,MIN(IF(J$4&lt;$D8,0,(J$4-$D8+1)*($F8/($E8-$D8+1)))-SUM($G8:I8),$F8-SUM($G8:I8)),0))</f>
        <v>5666.6666666666661</v>
      </c>
      <c r="K8" s="3">
        <f>IF(K$4&lt;$D8,0,IF(SUM($G8:J8)&lt;$F8,MIN(IF(K$4&lt;$D8,0,(K$4-$D8+1)*($F8/($E8-$D8+1)))-SUM($G8:J8),$F8-SUM($G8:J8)),0))</f>
        <v>333.33333333333394</v>
      </c>
      <c r="L8" s="3">
        <f>IF(L$4&lt;$D8,0,IF(SUM($G8:K8)&lt;$F8,MIN(IF(L$4&lt;$D8,0,(L$4-$D8+1)*($F8/($E8-$D8+1)))-SUM($G8:K8),$F8-SUM($G8:K8)),0))</f>
        <v>0</v>
      </c>
      <c r="M8" s="3">
        <f>IF(M$4&lt;$D8,0,IF(SUM($G8:L8)&lt;$F8,MIN(IF(M$4&lt;$D8,0,(M$4-$D8+1)*($F8/($E8-$D8+1)))-SUM($G8:L8),$F8-SUM($G8:L8)),0))</f>
        <v>0</v>
      </c>
      <c r="N8" s="3">
        <f>IF(N$4&lt;$D8,0,IF(SUM($G8:M8)&lt;$F8,MIN(IF(N$4&lt;$D8,0,(N$4-$D8+1)*($F8/($E8-$D8+1)))-SUM($G8:M8),$F8-SUM($G8:M8)),0))</f>
        <v>0</v>
      </c>
      <c r="O8" s="3">
        <f>IF(O$4&lt;$D8,0,IF(SUM($G8:N8)&lt;$F8,MIN(IF(O$4&lt;$D8,0,(O$4-$D8+1)*($F8/($E8-$D8+1)))-SUM($G8:N8),$F8-SUM($G8:N8)),0))</f>
        <v>0</v>
      </c>
      <c r="P8" s="3">
        <f>IF(P$4&lt;$D8,0,IF(SUM($G8:O8)&lt;$F8,MIN(IF(P$4&lt;$D8,0,(P$4-$D8+1)*($F8/($E8-$D8+1)))-SUM($G8:O8),$F8-SUM($G8:O8)),0))</f>
        <v>0</v>
      </c>
      <c r="Q8" s="3">
        <f>IF(Q$4&lt;$D8,0,IF(SUM($G8:P8)&lt;$F8,MIN(IF(Q$4&lt;$D8,0,(Q$4-$D8+1)*($F8/($E8-$D8+1)))-SUM($G8:P8),$F8-SUM($G8:P8)),0))</f>
        <v>0</v>
      </c>
      <c r="R8" s="3">
        <f>IF(R$4&lt;$D8,0,IF(SUM($G8:Q8)&lt;$F8,MIN(IF(R$4&lt;$D8,0,(R$4-$D8+1)*($F8/($E8-$D8+1)))-SUM($G8:Q8),$F8-SUM($G8:Q8)),0))</f>
        <v>0</v>
      </c>
    </row>
    <row r="9" spans="3:18">
      <c r="C9" s="3">
        <f t="shared" si="0"/>
        <v>0</v>
      </c>
      <c r="D9" s="1">
        <v>41419</v>
      </c>
      <c r="E9" s="1">
        <v>41622</v>
      </c>
      <c r="F9" s="3">
        <v>6000</v>
      </c>
      <c r="G9" s="3">
        <f>IF(G$4&lt;$D9,0,IF(SUM(F9:$G9)&lt;$F9,($F9/(DATEDIF($D9,$E9,"m")+1)),0))</f>
        <v>0</v>
      </c>
      <c r="H9" s="3">
        <f>IF(H$4&lt;$D9,0,IF(SUM($G9:G9)&lt;$F9,MIN(IF(H$4&lt;$D9,0,(H$4-$D9+1)*($F9/($E9-$D9+1)))-SUM($G9:G9),$F9-SUM($G9:G9)),0))</f>
        <v>0</v>
      </c>
      <c r="I9" s="3">
        <f>IF(I$4&lt;$D9,0,IF(SUM($G9:H9)&lt;$F9,MIN(IF(I$4&lt;$D9,0,(I$4-$D9+1)*($F9/($E9-$D9+1)))-SUM($G9:H9),$F9-SUM($G9:H9)),0))</f>
        <v>0</v>
      </c>
      <c r="J9" s="3">
        <f>IF(J$4&lt;$D9,0,IF(SUM($G9:I9)&lt;$F9,MIN(IF(J$4&lt;$D9,0,(J$4-$D9+1)*($F9/($E9-$D9+1)))-SUM($G9:I9),$F9-SUM($G9:I9)),0))</f>
        <v>0</v>
      </c>
      <c r="K9" s="3">
        <f>IF(K$4&lt;$D9,0,IF(SUM($G9:J9)&lt;$F9,MIN(IF(K$4&lt;$D9,0,(K$4-$D9+1)*($F9/($E9-$D9+1)))-SUM($G9:J9),$F9-SUM($G9:J9)),0))</f>
        <v>205.88235294117646</v>
      </c>
      <c r="L9" s="3">
        <f>IF(L$4&lt;$D9,0,IF(SUM($G9:K9)&lt;$F9,MIN(IF(L$4&lt;$D9,0,(L$4-$D9+1)*($F9/($E9-$D9+1)))-SUM($G9:K9),$F9-SUM($G9:K9)),0))</f>
        <v>882.35294117647061</v>
      </c>
      <c r="M9" s="3">
        <f>IF(M$4&lt;$D9,0,IF(SUM($G9:L9)&lt;$F9,MIN(IF(M$4&lt;$D9,0,(M$4-$D9+1)*($F9/($E9-$D9+1)))-SUM($G9:L9),$F9-SUM($G9:L9)),0))</f>
        <v>911.76470588235293</v>
      </c>
      <c r="N9" s="3">
        <f>IF(N$4&lt;$D9,0,IF(SUM($G9:M9)&lt;$F9,MIN(IF(N$4&lt;$D9,0,(N$4-$D9+1)*($F9/($E9-$D9+1)))-SUM($G9:M9),$F9-SUM($G9:M9)),0))</f>
        <v>911.7647058823527</v>
      </c>
      <c r="O9" s="3">
        <f>IF(O$4&lt;$D9,0,IF(SUM($G9:N9)&lt;$F9,MIN(IF(O$4&lt;$D9,0,(O$4-$D9+1)*($F9/($E9-$D9+1)))-SUM($G9:N9),$F9-SUM($G9:N9)),0))</f>
        <v>882.35294117647072</v>
      </c>
      <c r="P9" s="3">
        <f>IF(P$4&lt;$D9,0,IF(SUM($G9:O9)&lt;$F9,MIN(IF(P$4&lt;$D9,0,(P$4-$D9+1)*($F9/($E9-$D9+1)))-SUM($G9:O9),$F9-SUM($G9:O9)),0))</f>
        <v>911.76470588235316</v>
      </c>
      <c r="Q9" s="3">
        <f>IF(Q$4&lt;$D9,0,IF(SUM($G9:P9)&lt;$F9,MIN(IF(Q$4&lt;$D9,0,(Q$4-$D9+1)*($F9/($E9-$D9+1)))-SUM($G9:P9),$F9-SUM($G9:P9)),0))</f>
        <v>882.35294117647027</v>
      </c>
      <c r="R9" s="3">
        <f>IF(R$4&lt;$D9,0,IF(SUM($G9:Q9)&lt;$F9,MIN(IF(R$4&lt;$D9,0,(R$4-$D9+1)*($F9/($E9-$D9+1)))-SUM($G9:Q9),$F9-SUM($G9:Q9)),0))</f>
        <v>411.76470588235316</v>
      </c>
    </row>
    <row r="10" spans="3:18">
      <c r="C10" s="3">
        <f t="shared" si="0"/>
        <v>0</v>
      </c>
      <c r="D10" s="1">
        <v>41426</v>
      </c>
      <c r="E10" s="1">
        <v>41622</v>
      </c>
      <c r="F10" s="3">
        <v>6000</v>
      </c>
      <c r="G10" s="3">
        <f>IF(G$4&lt;$D10,0,IF(SUM(F10:$G10)&lt;$F10,($F10/(DATEDIF($D10,$E10,"m")+1)),0))</f>
        <v>0</v>
      </c>
      <c r="H10" s="3">
        <f>IF(H$4&lt;$D10,0,IF(SUM($G10:G10)&lt;$F10,MIN(IF(H$4&lt;$D10,0,(H$4-$D10+1)*($F10/($E10-$D10+1)))-SUM($G10:G10),$F10-SUM($G10:G10)),0))</f>
        <v>0</v>
      </c>
      <c r="I10" s="3">
        <f>IF(I$4&lt;$D10,0,IF(SUM($G10:H10)&lt;$F10,MIN(IF(I$4&lt;$D10,0,(I$4-$D10+1)*($F10/($E10-$D10+1)))-SUM($G10:H10),$F10-SUM($G10:H10)),0))</f>
        <v>0</v>
      </c>
      <c r="J10" s="3">
        <f>IF(J$4&lt;$D10,0,IF(SUM($G10:I10)&lt;$F10,MIN(IF(J$4&lt;$D10,0,(J$4-$D10+1)*($F10/($E10-$D10+1)))-SUM($G10:I10),$F10-SUM($G10:I10)),0))</f>
        <v>0</v>
      </c>
      <c r="K10" s="3">
        <f>IF(K$4&lt;$D10,0,IF(SUM($G10:J10)&lt;$F10,MIN(IF(K$4&lt;$D10,0,(K$4-$D10+1)*($F10/($E10-$D10+1)))-SUM($G10:J10),$F10-SUM($G10:J10)),0))</f>
        <v>0</v>
      </c>
      <c r="L10" s="3">
        <f>IF(L$4&lt;$D10,0,IF(SUM($G10:K10)&lt;$F10,MIN(IF(L$4&lt;$D10,0,(L$4-$D10+1)*($F10/($E10-$D10+1)))-SUM($G10:K10),$F10-SUM($G10:K10)),0))</f>
        <v>913.70558375634516</v>
      </c>
      <c r="M10" s="3">
        <f>IF(M$4&lt;$D10,0,IF(SUM($G10:L10)&lt;$F10,MIN(IF(M$4&lt;$D10,0,(M$4-$D10+1)*($F10/($E10-$D10+1)))-SUM($G10:L10),$F10-SUM($G10:L10)),0))</f>
        <v>944.16243654822335</v>
      </c>
      <c r="N10" s="3">
        <f>IF(N$4&lt;$D10,0,IF(SUM($G10:M10)&lt;$F10,MIN(IF(N$4&lt;$D10,0,(N$4-$D10+1)*($F10/($E10-$D10+1)))-SUM($G10:M10),$F10-SUM($G10:M10)),0))</f>
        <v>944.16243654822324</v>
      </c>
      <c r="O10" s="3">
        <f>IF(O$4&lt;$D10,0,IF(SUM($G10:N10)&lt;$F10,MIN(IF(O$4&lt;$D10,0,(O$4-$D10+1)*($F10/($E10-$D10+1)))-SUM($G10:N10),$F10-SUM($G10:N10)),0))</f>
        <v>913.70558375634528</v>
      </c>
      <c r="P10" s="3">
        <f>IF(P$4&lt;$D10,0,IF(SUM($G10:O10)&lt;$F10,MIN(IF(P$4&lt;$D10,0,(P$4-$D10+1)*($F10/($E10-$D10+1)))-SUM($G10:O10),$F10-SUM($G10:O10)),0))</f>
        <v>944.16243654822347</v>
      </c>
      <c r="Q10" s="3">
        <f>IF(Q$4&lt;$D10,0,IF(SUM($G10:P10)&lt;$F10,MIN(IF(Q$4&lt;$D10,0,(Q$4-$D10+1)*($F10/($E10-$D10+1)))-SUM($G10:P10),$F10-SUM($G10:P10)),0))</f>
        <v>913.70558375634482</v>
      </c>
      <c r="R10" s="3">
        <f>IF(R$4&lt;$D10,0,IF(SUM($G10:Q10)&lt;$F10,MIN(IF(R$4&lt;$D10,0,(R$4-$D10+1)*($F10/($E10-$D10+1)))-SUM($G10:Q10),$F10-SUM($G10:Q10)),0))</f>
        <v>426.39593908629467</v>
      </c>
    </row>
    <row r="11" spans="3:18">
      <c r="C11" s="3">
        <f t="shared" si="0"/>
        <v>0</v>
      </c>
      <c r="D11" s="1">
        <v>41457</v>
      </c>
      <c r="E11" s="1">
        <v>41626</v>
      </c>
      <c r="F11" s="3">
        <v>6000</v>
      </c>
      <c r="G11" s="3">
        <f>IF(G$4&lt;$D11,0,IF(SUM(F11:$G11)&lt;$F11,($F11/(DATEDIF($D11,$E11,"m")+1)),0))</f>
        <v>0</v>
      </c>
      <c r="H11" s="3">
        <f>IF(H$4&lt;$D11,0,IF(SUM($G11:G11)&lt;$F11,MIN(IF(H$4&lt;$D11,0,(H$4-$D11+1)*($F11/($E11-$D11+1)))-SUM($G11:G11),$F11-SUM($G11:G11)),0))</f>
        <v>0</v>
      </c>
      <c r="I11" s="3">
        <f>IF(I$4&lt;$D11,0,IF(SUM($G11:H11)&lt;$F11,MIN(IF(I$4&lt;$D11,0,(I$4-$D11+1)*($F11/($E11-$D11+1)))-SUM($G11:H11),$F11-SUM($G11:H11)),0))</f>
        <v>0</v>
      </c>
      <c r="J11" s="3">
        <f>IF(J$4&lt;$D11,0,IF(SUM($G11:I11)&lt;$F11,MIN(IF(J$4&lt;$D11,0,(J$4-$D11+1)*($F11/($E11-$D11+1)))-SUM($G11:I11),$F11-SUM($G11:I11)),0))</f>
        <v>0</v>
      </c>
      <c r="K11" s="3">
        <f>IF(K$4&lt;$D11,0,IF(SUM($G11:J11)&lt;$F11,MIN(IF(K$4&lt;$D11,0,(K$4-$D11+1)*($F11/($E11-$D11+1)))-SUM($G11:J11),$F11-SUM($G11:J11)),0))</f>
        <v>0</v>
      </c>
      <c r="L11" s="3">
        <f>IF(L$4&lt;$D11,0,IF(SUM($G11:K11)&lt;$F11,MIN(IF(L$4&lt;$D11,0,(L$4-$D11+1)*($F11/($E11-$D11+1)))-SUM($G11:K11),$F11-SUM($G11:K11)),0))</f>
        <v>0</v>
      </c>
      <c r="M11" s="3">
        <f>IF(M$4&lt;$D11,0,IF(SUM($G11:L11)&lt;$F11,MIN(IF(M$4&lt;$D11,0,(M$4-$D11+1)*($F11/($E11-$D11+1)))-SUM($G11:L11),$F11-SUM($G11:L11)),0))</f>
        <v>1058.8235294117649</v>
      </c>
      <c r="N11" s="3">
        <f>IF(N$4&lt;$D11,0,IF(SUM($G11:M11)&lt;$F11,MIN(IF(N$4&lt;$D11,0,(N$4-$D11+1)*($F11/($E11-$D11+1)))-SUM($G11:M11),$F11-SUM($G11:M11)),0))</f>
        <v>1094.1176470588234</v>
      </c>
      <c r="O11" s="3">
        <f>IF(O$4&lt;$D11,0,IF(SUM($G11:N11)&lt;$F11,MIN(IF(O$4&lt;$D11,0,(O$4-$D11+1)*($F11/($E11-$D11+1)))-SUM($G11:N11),$F11-SUM($G11:N11)),0))</f>
        <v>1058.8235294117649</v>
      </c>
      <c r="P11" s="3">
        <f>IF(P$4&lt;$D11,0,IF(SUM($G11:O11)&lt;$F11,MIN(IF(P$4&lt;$D11,0,(P$4-$D11+1)*($F11/($E11-$D11+1)))-SUM($G11:O11),$F11-SUM($G11:O11)),0))</f>
        <v>1094.1176470588234</v>
      </c>
      <c r="Q11" s="3">
        <f>IF(Q$4&lt;$D11,0,IF(SUM($G11:P11)&lt;$F11,MIN(IF(Q$4&lt;$D11,0,(Q$4-$D11+1)*($F11/($E11-$D11+1)))-SUM($G11:P11),$F11-SUM($G11:P11)),0))</f>
        <v>1058.8235294117649</v>
      </c>
      <c r="R11" s="3">
        <f>IF(R$4&lt;$D11,0,IF(SUM($G11:Q11)&lt;$F11,MIN(IF(R$4&lt;$D11,0,(R$4-$D11+1)*($F11/($E11-$D11+1)))-SUM($G11:Q11),$F11-SUM($G11:Q11)),0))</f>
        <v>635.29411764705856</v>
      </c>
    </row>
    <row r="12" spans="3:18">
      <c r="C12" s="3">
        <f t="shared" si="0"/>
        <v>0</v>
      </c>
      <c r="D12" s="1">
        <v>41488</v>
      </c>
      <c r="E12" s="1">
        <v>41622</v>
      </c>
      <c r="F12" s="3">
        <v>6000</v>
      </c>
      <c r="G12" s="3">
        <f>IF(G$4&lt;$D12,0,IF(SUM(F12:$G12)&lt;$F12,($F12/(DATEDIF($D12,$E12,"m")+1)),0))</f>
        <v>0</v>
      </c>
      <c r="H12" s="3">
        <f>IF(H$4&lt;$D12,0,IF(SUM($G12:G12)&lt;$F12,MIN(IF(H$4&lt;$D12,0,(H$4-$D12+1)*($F12/($E12-$D12+1)))-SUM($G12:G12),$F12-SUM($G12:G12)),0))</f>
        <v>0</v>
      </c>
      <c r="I12" s="3">
        <f>IF(I$4&lt;$D12,0,IF(SUM($G12:H12)&lt;$F12,MIN(IF(I$4&lt;$D12,0,(I$4-$D12+1)*($F12/($E12-$D12+1)))-SUM($G12:H12),$F12-SUM($G12:H12)),0))</f>
        <v>0</v>
      </c>
      <c r="J12" s="3">
        <f>IF(J$4&lt;$D12,0,IF(SUM($G12:I12)&lt;$F12,MIN(IF(J$4&lt;$D12,0,(J$4-$D12+1)*($F12/($E12-$D12+1)))-SUM($G12:I12),$F12-SUM($G12:I12)),0))</f>
        <v>0</v>
      </c>
      <c r="K12" s="3">
        <f>IF(K$4&lt;$D12,0,IF(SUM($G12:J12)&lt;$F12,MIN(IF(K$4&lt;$D12,0,(K$4-$D12+1)*($F12/($E12-$D12+1)))-SUM($G12:J12),$F12-SUM($G12:J12)),0))</f>
        <v>0</v>
      </c>
      <c r="L12" s="3">
        <f>IF(L$4&lt;$D12,0,IF(SUM($G12:K12)&lt;$F12,MIN(IF(L$4&lt;$D12,0,(L$4-$D12+1)*($F12/($E12-$D12+1)))-SUM($G12:K12),$F12-SUM($G12:K12)),0))</f>
        <v>0</v>
      </c>
      <c r="M12" s="3">
        <f>IF(M$4&lt;$D12,0,IF(SUM($G12:L12)&lt;$F12,MIN(IF(M$4&lt;$D12,0,(M$4-$D12+1)*($F12/($E12-$D12+1)))-SUM($G12:L12),$F12-SUM($G12:L12)),0))</f>
        <v>0</v>
      </c>
      <c r="N12" s="3">
        <f>IF(N$4&lt;$D12,0,IF(SUM($G12:M12)&lt;$F12,MIN(IF(N$4&lt;$D12,0,(N$4-$D12+1)*($F12/($E12-$D12+1)))-SUM($G12:M12),$F12-SUM($G12:M12)),0))</f>
        <v>1333.3333333333333</v>
      </c>
      <c r="O12" s="3">
        <f>IF(O$4&lt;$D12,0,IF(SUM($G12:N12)&lt;$F12,MIN(IF(O$4&lt;$D12,0,(O$4-$D12+1)*($F12/($E12-$D12+1)))-SUM($G12:N12),$F12-SUM($G12:N12)),0))</f>
        <v>1333.3333333333333</v>
      </c>
      <c r="P12" s="3">
        <f>IF(P$4&lt;$D12,0,IF(SUM($G12:O12)&lt;$F12,MIN(IF(P$4&lt;$D12,0,(P$4-$D12+1)*($F12/($E12-$D12+1)))-SUM($G12:O12),$F12-SUM($G12:O12)),0))</f>
        <v>1377.7777777777778</v>
      </c>
      <c r="Q12" s="3">
        <f>IF(Q$4&lt;$D12,0,IF(SUM($G12:P12)&lt;$F12,MIN(IF(Q$4&lt;$D12,0,(Q$4-$D12+1)*($F12/($E12-$D12+1)))-SUM($G12:P12),$F12-SUM($G12:P12)),0))</f>
        <v>1333.333333333333</v>
      </c>
      <c r="R12" s="3">
        <f>IF(R$4&lt;$D12,0,IF(SUM($G12:Q12)&lt;$F12,MIN(IF(R$4&lt;$D12,0,(R$4-$D12+1)*($F12/($E12-$D12+1)))-SUM($G12:Q12),$F12-SUM($G12:Q12)),0))</f>
        <v>622.22222222222263</v>
      </c>
    </row>
    <row r="13" spans="3:18">
      <c r="C13" s="3">
        <f t="shared" si="0"/>
        <v>0</v>
      </c>
      <c r="D13" s="1">
        <v>41520</v>
      </c>
      <c r="E13" s="1">
        <v>41622</v>
      </c>
      <c r="F13" s="3">
        <v>6000</v>
      </c>
      <c r="G13" s="3">
        <f>IF(G$4&lt;$D13,0,IF(SUM(F13:$G13)&lt;$F13,($F13/(DATEDIF($D13,$E13,"m")+1)),0))</f>
        <v>0</v>
      </c>
      <c r="H13" s="3">
        <f>IF(H$4&lt;$D13,0,IF(SUM($G13:G13)&lt;$F13,MIN(IF(H$4&lt;$D13,0,(H$4-$D13+1)*($F13/($E13-$D13+1)))-SUM($G13:G13),$F13-SUM($G13:G13)),0))</f>
        <v>0</v>
      </c>
      <c r="I13" s="3">
        <f>IF(I$4&lt;$D13,0,IF(SUM($G13:H13)&lt;$F13,MIN(IF(I$4&lt;$D13,0,(I$4-$D13+1)*($F13/($E13-$D13+1)))-SUM($G13:H13),$F13-SUM($G13:H13)),0))</f>
        <v>0</v>
      </c>
      <c r="J13" s="3">
        <f>IF(J$4&lt;$D13,0,IF(SUM($G13:I13)&lt;$F13,MIN(IF(J$4&lt;$D13,0,(J$4-$D13+1)*($F13/($E13-$D13+1)))-SUM($G13:I13),$F13-SUM($G13:I13)),0))</f>
        <v>0</v>
      </c>
      <c r="K13" s="3">
        <f>IF(K$4&lt;$D13,0,IF(SUM($G13:J13)&lt;$F13,MIN(IF(K$4&lt;$D13,0,(K$4-$D13+1)*($F13/($E13-$D13+1)))-SUM($G13:J13),$F13-SUM($G13:J13)),0))</f>
        <v>0</v>
      </c>
      <c r="L13" s="3">
        <f>IF(L$4&lt;$D13,0,IF(SUM($G13:K13)&lt;$F13,MIN(IF(L$4&lt;$D13,0,(L$4-$D13+1)*($F13/($E13-$D13+1)))-SUM($G13:K13),$F13-SUM($G13:K13)),0))</f>
        <v>0</v>
      </c>
      <c r="M13" s="3">
        <f>IF(M$4&lt;$D13,0,IF(SUM($G13:L13)&lt;$F13,MIN(IF(M$4&lt;$D13,0,(M$4-$D13+1)*($F13/($E13-$D13+1)))-SUM($G13:L13),$F13-SUM($G13:L13)),0))</f>
        <v>0</v>
      </c>
      <c r="N13" s="3">
        <f>IF(N$4&lt;$D13,0,IF(SUM($G13:M13)&lt;$F13,MIN(IF(N$4&lt;$D13,0,(N$4-$D13+1)*($F13/($E13-$D13+1)))-SUM($G13:M13),$F13-SUM($G13:M13)),0))</f>
        <v>0</v>
      </c>
      <c r="O13" s="3">
        <f>IF(O$4&lt;$D13,0,IF(SUM($G13:N13)&lt;$F13,MIN(IF(O$4&lt;$D13,0,(O$4-$D13+1)*($F13/($E13-$D13+1)))-SUM($G13:N13),$F13-SUM($G13:N13)),0))</f>
        <v>1631.0679611650487</v>
      </c>
      <c r="P13" s="3">
        <f>IF(P$4&lt;$D13,0,IF(SUM($G13:O13)&lt;$F13,MIN(IF(P$4&lt;$D13,0,(P$4-$D13+1)*($F13/($E13-$D13+1)))-SUM($G13:O13),$F13-SUM($G13:O13)),0))</f>
        <v>1805.8252427184468</v>
      </c>
      <c r="Q13" s="3">
        <f>IF(Q$4&lt;$D13,0,IF(SUM($G13:P13)&lt;$F13,MIN(IF(Q$4&lt;$D13,0,(Q$4-$D13+1)*($F13/($E13-$D13+1)))-SUM($G13:P13),$F13-SUM($G13:P13)),0))</f>
        <v>1747.5728155339802</v>
      </c>
      <c r="R13" s="3">
        <f>IF(R$4&lt;$D13,0,IF(SUM($G13:Q13)&lt;$F13,MIN(IF(R$4&lt;$D13,0,(R$4-$D13+1)*($F13/($E13-$D13+1)))-SUM($G13:Q13),$F13-SUM($G13:Q13)),0))</f>
        <v>815.53398058252424</v>
      </c>
    </row>
    <row r="14" spans="3:18">
      <c r="D14" s="1"/>
      <c r="E14" s="1"/>
      <c r="F14" s="1"/>
    </row>
    <row r="15" spans="3:18">
      <c r="D15" s="1"/>
      <c r="E15" s="1"/>
      <c r="F15" s="1"/>
    </row>
    <row r="16" spans="3:18">
      <c r="D16" s="1"/>
      <c r="E16" s="1"/>
      <c r="F16" s="1"/>
    </row>
    <row r="17" spans="4:6">
      <c r="D17" s="1"/>
      <c r="E17" s="1"/>
      <c r="F17" s="1"/>
    </row>
    <row r="18" spans="4:6">
      <c r="D18" s="1"/>
      <c r="E18" s="1"/>
      <c r="F18" s="1"/>
    </row>
    <row r="19" spans="4:6">
      <c r="D19" s="1"/>
      <c r="E19" s="1"/>
      <c r="F19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Amount distribution</vt:lpstr>
      <vt:lpstr>Amount distribution Daily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2013-06-04T07:08:18Z</dcterms:modified>
</cp:coreProperties>
</file>