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0115" windowHeight="7935" activeTab="1"/>
  </bookViews>
  <sheets>
    <sheet name="remit data" sheetId="1" r:id="rId1"/>
    <sheet name="data reco" sheetId="2" r:id="rId2"/>
  </sheets>
  <definedNames>
    <definedName name="_xlnm._FilterDatabase" localSheetId="0" hidden="1">'remit data'!$A$1:$E$38</definedName>
  </definedNames>
  <calcPr calcId="144525"/>
</workbook>
</file>

<file path=xl/calcChain.xml><?xml version="1.0" encoding="utf-8"?>
<calcChain xmlns="http://schemas.openxmlformats.org/spreadsheetml/2006/main">
  <c r="I19" i="2" l="1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G2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<sst xmlns="http://schemas.openxmlformats.org/spreadsheetml/2006/main" count="13" uniqueCount="12">
  <si>
    <t>TrackingID</t>
  </si>
  <si>
    <t>Amount Collected</t>
  </si>
  <si>
    <t>Charges</t>
  </si>
  <si>
    <t>Taxes</t>
  </si>
  <si>
    <t>Collection Date</t>
  </si>
  <si>
    <t>Countif</t>
  </si>
  <si>
    <t>Remit amt on 5 Nov</t>
  </si>
  <si>
    <t>Remit amt on 10 Nov</t>
  </si>
  <si>
    <t>Total</t>
  </si>
  <si>
    <t>sumif</t>
  </si>
  <si>
    <t>I want a formula to pick values for Col D &amp; Col E like above</t>
  </si>
  <si>
    <t>Remit amt on 15 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</si>
</sst>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5" fontId="0" fillId="0" borderId="0" xfId="0" applyNumberFormat="1"/>
    <xf numFmtId="0" fontId="16" fillId="0" borderId="0" xfId="0" applyFont="1"/>
    <xf numFmtId="0" fontId="16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8"/>
  <sheetViews>
    <sheetView workbookViewId="0">
      <selection activeCell="B20" sqref="B20"/>
    </sheetView>
  </sheetViews>
  <sheetFormatPr defaultRowHeight="15" x14ac:dyDescent="0.25"/>
  <cols>
    <col min="1" max="1" width="13.140625" customWidth="1"/>
    <col min="5" max="5" width="17.85546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58526459622</v>
      </c>
      <c r="B2">
        <v>1950</v>
      </c>
      <c r="C2">
        <v>0</v>
      </c>
      <c r="D2">
        <v>0</v>
      </c>
      <c r="E2" s="1">
        <v>41218</v>
      </c>
    </row>
    <row r="3" spans="1:5" hidden="1" x14ac:dyDescent="0.25">
      <c r="A3">
        <v>59024231803</v>
      </c>
      <c r="B3">
        <v>469</v>
      </c>
      <c r="C3">
        <v>0</v>
      </c>
      <c r="D3">
        <v>0</v>
      </c>
      <c r="E3" s="1">
        <v>41218</v>
      </c>
    </row>
    <row r="4" spans="1:5" hidden="1" x14ac:dyDescent="0.25">
      <c r="A4">
        <v>59024249222</v>
      </c>
      <c r="B4">
        <v>1237</v>
      </c>
      <c r="C4">
        <v>0</v>
      </c>
      <c r="D4">
        <v>0</v>
      </c>
      <c r="E4" s="1">
        <v>41218</v>
      </c>
    </row>
    <row r="5" spans="1:5" hidden="1" x14ac:dyDescent="0.25">
      <c r="A5">
        <v>59025315510</v>
      </c>
      <c r="B5">
        <v>695</v>
      </c>
      <c r="C5">
        <v>0</v>
      </c>
      <c r="D5">
        <v>0</v>
      </c>
      <c r="E5" s="1">
        <v>41218</v>
      </c>
    </row>
    <row r="6" spans="1:5" hidden="1" x14ac:dyDescent="0.25">
      <c r="A6">
        <v>59067534024</v>
      </c>
      <c r="B6">
        <v>910</v>
      </c>
      <c r="C6">
        <v>0</v>
      </c>
      <c r="D6">
        <v>0</v>
      </c>
      <c r="E6" s="1">
        <v>41218</v>
      </c>
    </row>
    <row r="7" spans="1:5" hidden="1" x14ac:dyDescent="0.25">
      <c r="A7">
        <v>59070470244</v>
      </c>
      <c r="B7">
        <v>500</v>
      </c>
      <c r="C7">
        <v>0</v>
      </c>
      <c r="D7">
        <v>0</v>
      </c>
      <c r="E7" s="1">
        <v>41218</v>
      </c>
    </row>
    <row r="8" spans="1:5" hidden="1" x14ac:dyDescent="0.25">
      <c r="A8">
        <v>59070492342</v>
      </c>
      <c r="B8">
        <v>350</v>
      </c>
      <c r="C8">
        <v>0</v>
      </c>
      <c r="D8">
        <v>0</v>
      </c>
      <c r="E8" s="1">
        <v>41218</v>
      </c>
    </row>
    <row r="9" spans="1:5" hidden="1" x14ac:dyDescent="0.25">
      <c r="A9">
        <v>59070496192</v>
      </c>
      <c r="B9">
        <v>385</v>
      </c>
      <c r="C9">
        <v>0</v>
      </c>
      <c r="D9">
        <v>0</v>
      </c>
      <c r="E9" s="1">
        <v>41218</v>
      </c>
    </row>
    <row r="10" spans="1:5" hidden="1" x14ac:dyDescent="0.25">
      <c r="A10">
        <v>59071554964</v>
      </c>
      <c r="B10">
        <v>320</v>
      </c>
      <c r="C10">
        <v>0</v>
      </c>
      <c r="D10">
        <v>0</v>
      </c>
      <c r="E10" s="1">
        <v>41218</v>
      </c>
    </row>
    <row r="11" spans="1:5" hidden="1" x14ac:dyDescent="0.25">
      <c r="A11">
        <v>59071762190</v>
      </c>
      <c r="B11">
        <v>266</v>
      </c>
      <c r="C11">
        <v>0</v>
      </c>
      <c r="D11">
        <v>0</v>
      </c>
      <c r="E11" s="1">
        <v>41218</v>
      </c>
    </row>
    <row r="12" spans="1:5" hidden="1" x14ac:dyDescent="0.25">
      <c r="A12">
        <v>59071800863</v>
      </c>
      <c r="B12">
        <v>298</v>
      </c>
      <c r="C12">
        <v>0</v>
      </c>
      <c r="D12">
        <v>0</v>
      </c>
      <c r="E12" s="1">
        <v>41218</v>
      </c>
    </row>
    <row r="13" spans="1:5" hidden="1" x14ac:dyDescent="0.25">
      <c r="A13">
        <v>59076013931</v>
      </c>
      <c r="B13">
        <v>325</v>
      </c>
      <c r="C13">
        <v>0</v>
      </c>
      <c r="D13">
        <v>0</v>
      </c>
      <c r="E13" s="1">
        <v>41218</v>
      </c>
    </row>
    <row r="14" spans="1:5" hidden="1" x14ac:dyDescent="0.25">
      <c r="A14">
        <v>59076035196</v>
      </c>
      <c r="B14">
        <v>1195</v>
      </c>
      <c r="C14">
        <v>0</v>
      </c>
      <c r="D14">
        <v>0</v>
      </c>
      <c r="E14" s="1">
        <v>41218</v>
      </c>
    </row>
    <row r="15" spans="1:5" hidden="1" x14ac:dyDescent="0.25">
      <c r="A15">
        <v>59076036202</v>
      </c>
      <c r="B15">
        <v>345</v>
      </c>
      <c r="C15">
        <v>0</v>
      </c>
      <c r="D15">
        <v>0</v>
      </c>
      <c r="E15" s="1">
        <v>41218</v>
      </c>
    </row>
    <row r="16" spans="1:5" hidden="1" x14ac:dyDescent="0.25">
      <c r="A16">
        <v>59076037812</v>
      </c>
      <c r="B16">
        <v>457</v>
      </c>
      <c r="C16">
        <v>0</v>
      </c>
      <c r="D16">
        <v>0</v>
      </c>
      <c r="E16" s="1">
        <v>41218</v>
      </c>
    </row>
    <row r="17" spans="1:5" hidden="1" x14ac:dyDescent="0.25">
      <c r="A17">
        <v>59076091012</v>
      </c>
      <c r="B17">
        <v>1499</v>
      </c>
      <c r="C17">
        <v>0</v>
      </c>
      <c r="D17">
        <v>0</v>
      </c>
      <c r="E17" s="1">
        <v>41218</v>
      </c>
    </row>
    <row r="18" spans="1:5" hidden="1" x14ac:dyDescent="0.25">
      <c r="A18">
        <v>59076609454</v>
      </c>
      <c r="B18">
        <v>399</v>
      </c>
      <c r="C18">
        <v>0</v>
      </c>
      <c r="D18">
        <v>0</v>
      </c>
      <c r="E18" s="1">
        <v>41218</v>
      </c>
    </row>
    <row r="19" spans="1:5" hidden="1" x14ac:dyDescent="0.25">
      <c r="A19">
        <v>59076632543</v>
      </c>
      <c r="B19">
        <v>500</v>
      </c>
      <c r="C19">
        <v>0</v>
      </c>
      <c r="D19">
        <v>0</v>
      </c>
      <c r="E19" s="1">
        <v>41218</v>
      </c>
    </row>
    <row r="20" spans="1:5" x14ac:dyDescent="0.25">
      <c r="A20">
        <v>58526459622</v>
      </c>
      <c r="B20">
        <v>-1950</v>
      </c>
      <c r="C20">
        <v>0</v>
      </c>
      <c r="D20">
        <v>0</v>
      </c>
      <c r="E20" s="1">
        <v>41223</v>
      </c>
    </row>
    <row r="21" spans="1:5" hidden="1" x14ac:dyDescent="0.25">
      <c r="A21">
        <v>59024231803</v>
      </c>
      <c r="B21">
        <v>-469</v>
      </c>
      <c r="C21">
        <v>0</v>
      </c>
      <c r="D21">
        <v>0</v>
      </c>
      <c r="E21" s="1">
        <v>41223</v>
      </c>
    </row>
    <row r="22" spans="1:5" hidden="1" x14ac:dyDescent="0.25">
      <c r="A22">
        <v>59024249222</v>
      </c>
      <c r="B22">
        <v>-1237</v>
      </c>
      <c r="C22">
        <v>0</v>
      </c>
      <c r="D22">
        <v>0</v>
      </c>
      <c r="E22" s="1">
        <v>41223</v>
      </c>
    </row>
    <row r="23" spans="1:5" hidden="1" x14ac:dyDescent="0.25">
      <c r="A23">
        <v>59025315510</v>
      </c>
      <c r="B23">
        <v>-695</v>
      </c>
      <c r="C23">
        <v>0</v>
      </c>
      <c r="D23">
        <v>0</v>
      </c>
      <c r="E23" s="1">
        <v>41223</v>
      </c>
    </row>
    <row r="24" spans="1:5" hidden="1" x14ac:dyDescent="0.25">
      <c r="A24">
        <v>59067534024</v>
      </c>
      <c r="B24">
        <v>-910</v>
      </c>
      <c r="C24">
        <v>0</v>
      </c>
      <c r="D24">
        <v>0</v>
      </c>
      <c r="E24" s="1">
        <v>41223</v>
      </c>
    </row>
    <row r="25" spans="1:5" hidden="1" x14ac:dyDescent="0.25">
      <c r="A25">
        <v>59070470244</v>
      </c>
      <c r="B25">
        <v>-500</v>
      </c>
      <c r="C25">
        <v>0</v>
      </c>
      <c r="D25">
        <v>0</v>
      </c>
      <c r="E25" s="1">
        <v>41223</v>
      </c>
    </row>
    <row r="26" spans="1:5" hidden="1" x14ac:dyDescent="0.25">
      <c r="A26">
        <v>59070492342</v>
      </c>
      <c r="B26">
        <v>-350</v>
      </c>
      <c r="C26">
        <v>0</v>
      </c>
      <c r="D26">
        <v>0</v>
      </c>
      <c r="E26" s="1">
        <v>41223</v>
      </c>
    </row>
    <row r="27" spans="1:5" hidden="1" x14ac:dyDescent="0.25">
      <c r="A27">
        <v>59070496192</v>
      </c>
      <c r="B27">
        <v>-385</v>
      </c>
      <c r="C27">
        <v>0</v>
      </c>
      <c r="D27">
        <v>0</v>
      </c>
      <c r="E27" s="1">
        <v>41223</v>
      </c>
    </row>
    <row r="28" spans="1:5" hidden="1" x14ac:dyDescent="0.25">
      <c r="A28">
        <v>59071554964</v>
      </c>
      <c r="B28">
        <v>-320</v>
      </c>
      <c r="C28">
        <v>0</v>
      </c>
      <c r="D28">
        <v>0</v>
      </c>
      <c r="E28" s="1">
        <v>41223</v>
      </c>
    </row>
    <row r="29" spans="1:5" hidden="1" x14ac:dyDescent="0.25">
      <c r="A29">
        <v>59071762190</v>
      </c>
      <c r="B29">
        <v>-266</v>
      </c>
      <c r="C29">
        <v>0</v>
      </c>
      <c r="D29">
        <v>0</v>
      </c>
      <c r="E29" s="1">
        <v>41223</v>
      </c>
    </row>
    <row r="30" spans="1:5" hidden="1" x14ac:dyDescent="0.25">
      <c r="A30">
        <v>59071800863</v>
      </c>
      <c r="B30">
        <v>-298</v>
      </c>
      <c r="C30">
        <v>0</v>
      </c>
      <c r="D30">
        <v>0</v>
      </c>
      <c r="E30" s="1">
        <v>41223</v>
      </c>
    </row>
    <row r="31" spans="1:5" hidden="1" x14ac:dyDescent="0.25">
      <c r="A31">
        <v>59076013931</v>
      </c>
      <c r="B31">
        <v>-325</v>
      </c>
      <c r="C31">
        <v>0</v>
      </c>
      <c r="D31">
        <v>0</v>
      </c>
      <c r="E31" s="1">
        <v>41223</v>
      </c>
    </row>
    <row r="32" spans="1:5" hidden="1" x14ac:dyDescent="0.25">
      <c r="A32">
        <v>59076035196</v>
      </c>
      <c r="B32">
        <v>-1195</v>
      </c>
      <c r="C32">
        <v>0</v>
      </c>
      <c r="D32">
        <v>0</v>
      </c>
      <c r="E32" s="1">
        <v>41223</v>
      </c>
    </row>
    <row r="33" spans="1:5" hidden="1" x14ac:dyDescent="0.25">
      <c r="A33">
        <v>59076036202</v>
      </c>
      <c r="B33">
        <v>-345</v>
      </c>
      <c r="C33">
        <v>0</v>
      </c>
      <c r="D33">
        <v>0</v>
      </c>
      <c r="E33" s="1">
        <v>41223</v>
      </c>
    </row>
    <row r="34" spans="1:5" hidden="1" x14ac:dyDescent="0.25">
      <c r="A34">
        <v>59076037812</v>
      </c>
      <c r="B34">
        <v>-457</v>
      </c>
      <c r="C34">
        <v>0</v>
      </c>
      <c r="D34">
        <v>0</v>
      </c>
      <c r="E34" s="1">
        <v>41223</v>
      </c>
    </row>
    <row r="35" spans="1:5" hidden="1" x14ac:dyDescent="0.25">
      <c r="A35">
        <v>59076091012</v>
      </c>
      <c r="B35">
        <v>-1499</v>
      </c>
      <c r="C35">
        <v>0</v>
      </c>
      <c r="D35">
        <v>0</v>
      </c>
      <c r="E35" s="1">
        <v>41223</v>
      </c>
    </row>
    <row r="36" spans="1:5" hidden="1" x14ac:dyDescent="0.25">
      <c r="A36">
        <v>59076609454</v>
      </c>
      <c r="B36">
        <v>-399</v>
      </c>
      <c r="C36">
        <v>0</v>
      </c>
      <c r="D36">
        <v>0</v>
      </c>
      <c r="E36" s="1">
        <v>41223</v>
      </c>
    </row>
    <row r="37" spans="1:5" hidden="1" x14ac:dyDescent="0.25">
      <c r="A37">
        <v>59076632543</v>
      </c>
      <c r="B37">
        <v>-500</v>
      </c>
      <c r="C37">
        <v>0</v>
      </c>
      <c r="D37">
        <v>0</v>
      </c>
      <c r="E37" s="1">
        <v>41223</v>
      </c>
    </row>
    <row r="38" spans="1:5" x14ac:dyDescent="0.25">
      <c r="A38">
        <v>58526459622</v>
      </c>
      <c r="B38">
        <v>-735</v>
      </c>
      <c r="C38">
        <v>0</v>
      </c>
      <c r="D38">
        <v>0</v>
      </c>
      <c r="E38" s="1">
        <v>41228</v>
      </c>
    </row>
  </sheetData>
  <autoFilter ref="A1:E38">
    <filterColumn colId="0">
      <filters>
        <filter val="58526459622"/>
      </filters>
    </filterColumn>
    <sortState ref="A2:E38">
      <sortCondition ref="E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E5" sqref="E5"/>
    </sheetView>
  </sheetViews>
  <sheetFormatPr defaultRowHeight="15" x14ac:dyDescent="0.25"/>
  <cols>
    <col min="1" max="1" width="13.140625" customWidth="1"/>
    <col min="4" max="4" width="18.5703125" bestFit="1" customWidth="1"/>
    <col min="5" max="5" width="19.5703125" bestFit="1" customWidth="1"/>
    <col min="6" max="6" width="19.5703125" customWidth="1"/>
  </cols>
  <sheetData>
    <row r="1" spans="1:9" x14ac:dyDescent="0.25">
      <c r="A1" s="2" t="s">
        <v>0</v>
      </c>
      <c r="B1" s="2"/>
      <c r="C1" s="2" t="s">
        <v>5</v>
      </c>
      <c r="D1" s="3" t="s">
        <v>6</v>
      </c>
      <c r="E1" s="3" t="s">
        <v>7</v>
      </c>
      <c r="F1" s="3" t="s">
        <v>11</v>
      </c>
      <c r="G1" s="2" t="s">
        <v>8</v>
      </c>
      <c r="H1" s="2"/>
      <c r="I1" s="2" t="s">
        <v>9</v>
      </c>
    </row>
    <row r="2" spans="1:9" x14ac:dyDescent="0.25">
      <c r="A2">
        <v>59024231803</v>
      </c>
      <c r="C2">
        <f>COUNTIF('remit data'!$A$2:$A$38,'data reco'!A2)</f>
        <v>2</v>
      </c>
      <c r="D2" s="2">
        <v>469</v>
      </c>
      <c r="E2" s="2">
        <v>-469</v>
      </c>
      <c r="F2" s="2">
        <v>0</v>
      </c>
      <c r="G2">
        <f>D2+E2</f>
        <v>0</v>
      </c>
      <c r="I2">
        <f>SUMIF('remit data'!$A$2:$A$38,'data reco'!A2,'remit data'!$B$2:$B$38)</f>
        <v>0</v>
      </c>
    </row>
    <row r="3" spans="1:9" x14ac:dyDescent="0.25">
      <c r="A3">
        <v>58526459622</v>
      </c>
      <c r="C3">
        <f>COUNTIF('remit data'!$A$2:$A$38,'data reco'!A3)</f>
        <v>3</v>
      </c>
      <c r="I3">
        <f>SUMIF('remit data'!$A$2:$A$38,'data reco'!A3,'remit data'!$B$2:$B$38)</f>
        <v>-735</v>
      </c>
    </row>
    <row r="4" spans="1:9" x14ac:dyDescent="0.25">
      <c r="A4">
        <v>59024249222</v>
      </c>
      <c r="C4">
        <f>COUNTIF('remit data'!$A$2:$A$38,'data reco'!A4)</f>
        <v>2</v>
      </c>
      <c r="I4">
        <f>SUMIF('remit data'!$A$2:$A$38,'data reco'!A4,'remit data'!$B$2:$B$38)</f>
        <v>0</v>
      </c>
    </row>
    <row r="5" spans="1:9" x14ac:dyDescent="0.25">
      <c r="A5">
        <v>59067534024</v>
      </c>
      <c r="C5">
        <f>COUNTIF('remit data'!$A$2:$A$38,'data reco'!A5)</f>
        <v>2</v>
      </c>
      <c r="I5">
        <f>SUMIF('remit data'!$A$2:$A$38,'data reco'!A5,'remit data'!$B$2:$B$38)</f>
        <v>0</v>
      </c>
    </row>
    <row r="6" spans="1:9" x14ac:dyDescent="0.25">
      <c r="A6">
        <v>59071554964</v>
      </c>
      <c r="C6">
        <f>COUNTIF('remit data'!$A$2:$A$38,'data reco'!A6)</f>
        <v>2</v>
      </c>
      <c r="D6" s="2" t="s">
        <v>10</v>
      </c>
      <c r="I6">
        <f>SUMIF('remit data'!$A$2:$A$38,'data reco'!A6,'remit data'!$B$2:$B$38)</f>
        <v>0</v>
      </c>
    </row>
    <row r="7" spans="1:9" x14ac:dyDescent="0.25">
      <c r="A7">
        <v>59071800863</v>
      </c>
      <c r="C7">
        <f>COUNTIF('remit data'!$A$2:$A$38,'data reco'!A7)</f>
        <v>2</v>
      </c>
      <c r="I7">
        <f>SUMIF('remit data'!$A$2:$A$38,'data reco'!A7,'remit data'!$B$2:$B$38)</f>
        <v>0</v>
      </c>
    </row>
    <row r="8" spans="1:9" x14ac:dyDescent="0.25">
      <c r="A8">
        <v>59071762190</v>
      </c>
      <c r="C8">
        <f>COUNTIF('remit data'!$A$2:$A$38,'data reco'!A8)</f>
        <v>2</v>
      </c>
      <c r="I8">
        <f>SUMIF('remit data'!$A$2:$A$38,'data reco'!A8,'remit data'!$B$2:$B$38)</f>
        <v>0</v>
      </c>
    </row>
    <row r="9" spans="1:9" x14ac:dyDescent="0.25">
      <c r="A9">
        <v>59070496192</v>
      </c>
      <c r="C9">
        <f>COUNTIF('remit data'!$A$2:$A$38,'data reco'!A9)</f>
        <v>2</v>
      </c>
      <c r="I9">
        <f>SUMIF('remit data'!$A$2:$A$38,'data reco'!A9,'remit data'!$B$2:$B$38)</f>
        <v>0</v>
      </c>
    </row>
    <row r="10" spans="1:9" x14ac:dyDescent="0.25">
      <c r="A10">
        <v>59070492342</v>
      </c>
      <c r="C10">
        <f>COUNTIF('remit data'!$A$2:$A$38,'data reco'!A10)</f>
        <v>2</v>
      </c>
      <c r="I10">
        <f>SUMIF('remit data'!$A$2:$A$38,'data reco'!A10,'remit data'!$B$2:$B$38)</f>
        <v>0</v>
      </c>
    </row>
    <row r="11" spans="1:9" x14ac:dyDescent="0.25">
      <c r="A11">
        <v>59070470244</v>
      </c>
      <c r="C11">
        <f>COUNTIF('remit data'!$A$2:$A$38,'data reco'!A11)</f>
        <v>2</v>
      </c>
      <c r="I11">
        <f>SUMIF('remit data'!$A$2:$A$38,'data reco'!A11,'remit data'!$B$2:$B$38)</f>
        <v>0</v>
      </c>
    </row>
    <row r="12" spans="1:9" x14ac:dyDescent="0.25">
      <c r="A12">
        <v>59025315510</v>
      </c>
      <c r="C12">
        <f>COUNTIF('remit data'!$A$2:$A$38,'data reco'!A12)</f>
        <v>2</v>
      </c>
      <c r="I12">
        <f>SUMIF('remit data'!$A$2:$A$38,'data reco'!A12,'remit data'!$B$2:$B$38)</f>
        <v>0</v>
      </c>
    </row>
    <row r="13" spans="1:9" x14ac:dyDescent="0.25">
      <c r="A13">
        <v>59076036202</v>
      </c>
      <c r="C13">
        <f>COUNTIF('remit data'!$A$2:$A$38,'data reco'!A13)</f>
        <v>2</v>
      </c>
      <c r="I13">
        <f>SUMIF('remit data'!$A$2:$A$38,'data reco'!A13,'remit data'!$B$2:$B$38)</f>
        <v>0</v>
      </c>
    </row>
    <row r="14" spans="1:9" x14ac:dyDescent="0.25">
      <c r="A14">
        <v>59076091012</v>
      </c>
      <c r="C14">
        <f>COUNTIF('remit data'!$A$2:$A$38,'data reco'!A14)</f>
        <v>2</v>
      </c>
      <c r="I14">
        <f>SUMIF('remit data'!$A$2:$A$38,'data reco'!A14,'remit data'!$B$2:$B$38)</f>
        <v>0</v>
      </c>
    </row>
    <row r="15" spans="1:9" x14ac:dyDescent="0.25">
      <c r="A15">
        <v>59076037812</v>
      </c>
      <c r="C15">
        <f>COUNTIF('remit data'!$A$2:$A$38,'data reco'!A15)</f>
        <v>2</v>
      </c>
      <c r="I15">
        <f>SUMIF('remit data'!$A$2:$A$38,'data reco'!A15,'remit data'!$B$2:$B$38)</f>
        <v>0</v>
      </c>
    </row>
    <row r="16" spans="1:9" x14ac:dyDescent="0.25">
      <c r="A16">
        <v>59076609454</v>
      </c>
      <c r="C16">
        <f>COUNTIF('remit data'!$A$2:$A$38,'data reco'!A16)</f>
        <v>2</v>
      </c>
      <c r="I16">
        <f>SUMIF('remit data'!$A$2:$A$38,'data reco'!A16,'remit data'!$B$2:$B$38)</f>
        <v>0</v>
      </c>
    </row>
    <row r="17" spans="1:9" x14ac:dyDescent="0.25">
      <c r="A17">
        <v>59076035196</v>
      </c>
      <c r="C17">
        <f>COUNTIF('remit data'!$A$2:$A$38,'data reco'!A17)</f>
        <v>2</v>
      </c>
      <c r="I17">
        <f>SUMIF('remit data'!$A$2:$A$38,'data reco'!A17,'remit data'!$B$2:$B$38)</f>
        <v>0</v>
      </c>
    </row>
    <row r="18" spans="1:9" x14ac:dyDescent="0.25">
      <c r="A18">
        <v>59076632543</v>
      </c>
      <c r="C18">
        <f>COUNTIF('remit data'!$A$2:$A$38,'data reco'!A18)</f>
        <v>2</v>
      </c>
      <c r="I18">
        <f>SUMIF('remit data'!$A$2:$A$38,'data reco'!A18,'remit data'!$B$2:$B$38)</f>
        <v>0</v>
      </c>
    </row>
    <row r="19" spans="1:9" x14ac:dyDescent="0.25">
      <c r="A19">
        <v>59076013931</v>
      </c>
      <c r="C19">
        <f>COUNTIF('remit data'!$A$2:$A$38,'data reco'!A19)</f>
        <v>2</v>
      </c>
      <c r="I19">
        <f>SUMIF('remit data'!$A$2:$A$38,'data reco'!A19,'remit data'!$B$2:$B$38)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remit data</vt:lpstr>
      <vt:lpstr>data reco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Maneesh Kumar</dc:creator>
  <cp:lastModifiedBy>Maneesh Kumar</cp:lastModifiedBy>
  <dcterms:created xsi:type="dcterms:W3CDTF">2013-02-18T12:40:20Z</dcterms:created>
  <dcterms:modified xsi:type="dcterms:W3CDTF">2013-02-19T07:04:58Z</dcterms:modified>
</cp:coreProperties>
</file>