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" yWindow="72" windowWidth="20112" windowHeight="7992" activeTab="2"/>
  </bookViews>
  <sheets>
    <sheet name="Raw Data" sheetId="1" r:id="rId1"/>
    <sheet name="oUTPUT rEQUIRED" sheetId="2" r:id="rId2"/>
    <sheet name="Output" sheetId="3" r:id="rId3"/>
  </sheets>
  <calcPr calcId="145621"/>
</workbook>
</file>

<file path=xl/calcChain.xml><?xml version="1.0" encoding="utf-8"?>
<calcChain xmlns="http://schemas.openxmlformats.org/spreadsheetml/2006/main">
  <c r="B20" i="3" l="1"/>
  <c r="B3" i="3"/>
  <c r="L20" i="3"/>
  <c r="A32" i="3"/>
  <c r="A27" i="3"/>
  <c r="D20" i="3"/>
  <c r="K20" i="3"/>
  <c r="C20" i="3"/>
  <c r="A33" i="3"/>
  <c r="A24" i="3"/>
  <c r="D3" i="3"/>
  <c r="L3" i="3"/>
  <c r="E3" i="3"/>
  <c r="F3" i="3"/>
  <c r="J3" i="3"/>
  <c r="G3" i="3"/>
  <c r="H3" i="3"/>
  <c r="I3" i="3"/>
  <c r="K3" i="3"/>
  <c r="C3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K27" i="3" l="1"/>
  <c r="K33" i="3"/>
  <c r="D24" i="3"/>
  <c r="A35" i="3"/>
  <c r="A31" i="3"/>
  <c r="C33" i="3"/>
  <c r="K24" i="3"/>
  <c r="E20" i="3"/>
  <c r="I20" i="3"/>
  <c r="C32" i="3"/>
  <c r="F20" i="3"/>
  <c r="A26" i="3"/>
  <c r="K32" i="3"/>
  <c r="D33" i="3"/>
  <c r="L27" i="3"/>
  <c r="A25" i="3"/>
  <c r="A34" i="3"/>
  <c r="A23" i="3"/>
  <c r="C27" i="3"/>
  <c r="L32" i="3"/>
  <c r="L33" i="3"/>
  <c r="G20" i="3"/>
  <c r="J20" i="3"/>
  <c r="C24" i="3"/>
  <c r="D27" i="3"/>
  <c r="L24" i="3"/>
  <c r="A28" i="3"/>
  <c r="A29" i="3"/>
  <c r="H20" i="3"/>
  <c r="A22" i="3"/>
  <c r="D32" i="3"/>
  <c r="A30" i="3"/>
  <c r="K6" i="3"/>
  <c r="K18" i="3"/>
  <c r="I9" i="3"/>
  <c r="I6" i="3"/>
  <c r="H8" i="3"/>
  <c r="H16" i="3"/>
  <c r="G13" i="3"/>
  <c r="J18" i="3"/>
  <c r="F9" i="3"/>
  <c r="E10" i="3"/>
  <c r="D17" i="3"/>
  <c r="D13" i="3"/>
  <c r="E15" i="3"/>
  <c r="K16" i="3"/>
  <c r="H6" i="3"/>
  <c r="F7" i="3"/>
  <c r="L17" i="3"/>
  <c r="K15" i="3"/>
  <c r="G12" i="3"/>
  <c r="E5" i="3"/>
  <c r="L10" i="3"/>
  <c r="K14" i="3"/>
  <c r="K11" i="3"/>
  <c r="I17" i="3"/>
  <c r="I14" i="3"/>
  <c r="H12" i="3"/>
  <c r="H18" i="3"/>
  <c r="G6" i="3"/>
  <c r="J15" i="3"/>
  <c r="J11" i="3"/>
  <c r="F12" i="3"/>
  <c r="F17" i="3"/>
  <c r="E11" i="3"/>
  <c r="L8" i="3"/>
  <c r="L9" i="3"/>
  <c r="K13" i="3"/>
  <c r="G15" i="3"/>
  <c r="E12" i="3"/>
  <c r="D12" i="3"/>
  <c r="H17" i="3"/>
  <c r="J14" i="3"/>
  <c r="E16" i="3"/>
  <c r="K7" i="3"/>
  <c r="K12" i="3"/>
  <c r="I10" i="3"/>
  <c r="I7" i="3"/>
  <c r="H5" i="3"/>
  <c r="G10" i="3"/>
  <c r="G14" i="3"/>
  <c r="J8" i="3"/>
  <c r="J12" i="3"/>
  <c r="F6" i="3"/>
  <c r="F10" i="3"/>
  <c r="E7" i="3"/>
  <c r="L5" i="3"/>
  <c r="L16" i="3"/>
  <c r="D6" i="3"/>
  <c r="D18" i="3"/>
  <c r="K8" i="3"/>
  <c r="K5" i="3"/>
  <c r="I18" i="3"/>
  <c r="I15" i="3"/>
  <c r="H13" i="3"/>
  <c r="G18" i="3"/>
  <c r="G7" i="3"/>
  <c r="J9" i="3"/>
  <c r="J5" i="3"/>
  <c r="F14" i="3"/>
  <c r="F18" i="3"/>
  <c r="D7" i="3"/>
  <c r="H9" i="3"/>
  <c r="J17" i="3"/>
  <c r="E8" i="3"/>
  <c r="D15" i="3"/>
  <c r="I12" i="3"/>
  <c r="G8" i="3"/>
  <c r="F15" i="3"/>
  <c r="D8" i="3"/>
  <c r="K17" i="3"/>
  <c r="I8" i="3"/>
  <c r="I5" i="3"/>
  <c r="H10" i="3"/>
  <c r="H7" i="3"/>
  <c r="G17" i="3"/>
  <c r="G16" i="3"/>
  <c r="J16" i="3"/>
  <c r="F11" i="3"/>
  <c r="F8" i="3"/>
  <c r="E13" i="3"/>
  <c r="E9" i="3"/>
  <c r="L7" i="3"/>
  <c r="L18" i="3"/>
  <c r="D16" i="3"/>
  <c r="K10" i="3"/>
  <c r="I16" i="3"/>
  <c r="I13" i="3"/>
  <c r="H11" i="3"/>
  <c r="H15" i="3"/>
  <c r="G5" i="3"/>
  <c r="G9" i="3"/>
  <c r="J10" i="3"/>
  <c r="F5" i="3"/>
  <c r="F16" i="3"/>
  <c r="E6" i="3"/>
  <c r="E17" i="3"/>
  <c r="L15" i="3"/>
  <c r="L11" i="3"/>
  <c r="D9" i="3"/>
  <c r="J7" i="3"/>
  <c r="F13" i="3"/>
  <c r="E14" i="3"/>
  <c r="L12" i="3"/>
  <c r="D5" i="3"/>
  <c r="E18" i="3"/>
  <c r="D10" i="3"/>
  <c r="L13" i="3"/>
  <c r="D11" i="3"/>
  <c r="I11" i="3"/>
  <c r="G11" i="3"/>
  <c r="J13" i="3"/>
  <c r="L6" i="3"/>
  <c r="K9" i="3"/>
  <c r="H14" i="3"/>
  <c r="J6" i="3"/>
  <c r="L14" i="3"/>
  <c r="D14" i="3"/>
  <c r="C7" i="3"/>
  <c r="C14" i="3"/>
  <c r="C17" i="3"/>
  <c r="C13" i="3"/>
  <c r="C16" i="3"/>
  <c r="C5" i="3"/>
  <c r="C8" i="3"/>
  <c r="C12" i="3"/>
  <c r="C11" i="3"/>
  <c r="C15" i="3"/>
  <c r="C18" i="3"/>
  <c r="C10" i="3"/>
  <c r="C6" i="3"/>
  <c r="C9" i="3"/>
  <c r="C30" i="3" l="1"/>
  <c r="H31" i="3"/>
  <c r="H34" i="3"/>
  <c r="C29" i="3"/>
  <c r="J35" i="3"/>
  <c r="J28" i="3"/>
  <c r="G28" i="3"/>
  <c r="G29" i="3"/>
  <c r="L34" i="3"/>
  <c r="K26" i="3"/>
  <c r="F25" i="3"/>
  <c r="I28" i="3"/>
  <c r="I23" i="3"/>
  <c r="E34" i="3"/>
  <c r="E35" i="3"/>
  <c r="L35" i="3"/>
  <c r="H33" i="3"/>
  <c r="C28" i="3"/>
  <c r="J22" i="3"/>
  <c r="K25" i="3"/>
  <c r="F30" i="3"/>
  <c r="I25" i="3"/>
  <c r="E29" i="3"/>
  <c r="L30" i="3"/>
  <c r="H25" i="3"/>
  <c r="J24" i="3"/>
  <c r="G22" i="3"/>
  <c r="C25" i="3"/>
  <c r="F22" i="3"/>
  <c r="I30" i="3"/>
  <c r="E23" i="3"/>
  <c r="C22" i="3"/>
  <c r="H30" i="3"/>
  <c r="J34" i="3"/>
  <c r="G35" i="3"/>
  <c r="D25" i="3"/>
  <c r="F35" i="3"/>
  <c r="I22" i="3"/>
  <c r="D31" i="3"/>
  <c r="K22" i="3"/>
  <c r="K28" i="3"/>
  <c r="G26" i="3"/>
  <c r="C23" i="3"/>
  <c r="F23" i="3"/>
  <c r="I34" i="3"/>
  <c r="E25" i="3"/>
  <c r="D22" i="3"/>
  <c r="D29" i="3"/>
  <c r="J31" i="3"/>
  <c r="G32" i="3"/>
  <c r="L26" i="3"/>
  <c r="F32" i="3"/>
  <c r="E32" i="3"/>
  <c r="K31" i="3"/>
  <c r="H29" i="3"/>
  <c r="J25" i="3"/>
  <c r="G23" i="3"/>
  <c r="K34" i="3"/>
  <c r="F33" i="3"/>
  <c r="I31" i="3"/>
  <c r="E22" i="3"/>
  <c r="D30" i="3"/>
  <c r="H23" i="3"/>
  <c r="H26" i="3"/>
  <c r="L29" i="3"/>
  <c r="J32" i="3"/>
  <c r="J30" i="3"/>
  <c r="G33" i="3"/>
  <c r="G25" i="3"/>
  <c r="D34" i="3"/>
  <c r="D26" i="3"/>
  <c r="F31" i="3"/>
  <c r="I35" i="3"/>
  <c r="I33" i="3"/>
  <c r="E26" i="3"/>
  <c r="E27" i="3"/>
  <c r="C35" i="3"/>
  <c r="K30" i="3"/>
  <c r="H28" i="3"/>
  <c r="J29" i="3"/>
  <c r="G30" i="3"/>
  <c r="D23" i="3"/>
  <c r="F29" i="3"/>
  <c r="I32" i="3"/>
  <c r="E28" i="3"/>
  <c r="D35" i="3"/>
  <c r="H35" i="3"/>
  <c r="D28" i="3"/>
  <c r="J27" i="3"/>
  <c r="L23" i="3"/>
  <c r="F34" i="3"/>
  <c r="I24" i="3"/>
  <c r="E31" i="3"/>
  <c r="K35" i="3"/>
  <c r="H27" i="3"/>
  <c r="L28" i="3"/>
  <c r="G34" i="3"/>
  <c r="K23" i="3"/>
  <c r="F26" i="3"/>
  <c r="I29" i="3"/>
  <c r="E33" i="3"/>
  <c r="H32" i="3"/>
  <c r="H22" i="3"/>
  <c r="J26" i="3"/>
  <c r="G27" i="3"/>
  <c r="L25" i="3"/>
  <c r="F27" i="3"/>
  <c r="I27" i="3"/>
  <c r="L31" i="3"/>
  <c r="H24" i="3"/>
  <c r="J33" i="3"/>
  <c r="G31" i="3"/>
  <c r="C34" i="3"/>
  <c r="F28" i="3"/>
  <c r="I26" i="3"/>
  <c r="E30" i="3"/>
  <c r="L22" i="3"/>
  <c r="K29" i="3"/>
  <c r="J23" i="3"/>
  <c r="G24" i="3"/>
  <c r="C26" i="3"/>
  <c r="F24" i="3"/>
  <c r="E24" i="3"/>
  <c r="C31" i="3"/>
</calcChain>
</file>

<file path=xl/sharedStrings.xml><?xml version="1.0" encoding="utf-8"?>
<sst xmlns="http://schemas.openxmlformats.org/spreadsheetml/2006/main" count="172" uniqueCount="30">
  <si>
    <t>Sales Turnover</t>
  </si>
  <si>
    <t>Other Income</t>
  </si>
  <si>
    <t>Total Income</t>
  </si>
  <si>
    <t>Total Expenses</t>
  </si>
  <si>
    <t>Operating Profit</t>
  </si>
  <si>
    <t>--</t>
  </si>
  <si>
    <t>Gross Profit</t>
  </si>
  <si>
    <t>Interest</t>
  </si>
  <si>
    <t>PBDT</t>
  </si>
  <si>
    <t>Depreciation</t>
  </si>
  <si>
    <t>PBT</t>
  </si>
  <si>
    <t>Tax</t>
  </si>
  <si>
    <t>Net Profit</t>
  </si>
  <si>
    <t>Earnings Per Share</t>
  </si>
  <si>
    <t>Equity</t>
  </si>
  <si>
    <t>Raj</t>
  </si>
  <si>
    <t>Dion</t>
  </si>
  <si>
    <t>Tara</t>
  </si>
  <si>
    <t>Rakesh</t>
  </si>
  <si>
    <t>Arun</t>
  </si>
  <si>
    <t>Sahil</t>
  </si>
  <si>
    <t>Joe</t>
  </si>
  <si>
    <t>Celine</t>
  </si>
  <si>
    <t>Mahi</t>
  </si>
  <si>
    <t>Ravi</t>
  </si>
  <si>
    <t>Cells highlighted in green is my choice of order and may change</t>
  </si>
  <si>
    <t>Mumbai</t>
  </si>
  <si>
    <t>Mumbai Region</t>
  </si>
  <si>
    <t>Delhi Region</t>
  </si>
  <si>
    <t>Do not go into literal logic of column A names as that is just a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</si>
</sst>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topLeftCell="A4" workbookViewId="0">
      <selection activeCell="B24" sqref="B24"/>
    </sheetView>
  </sheetViews>
  <sheetFormatPr defaultRowHeight="14.4" x14ac:dyDescent="0.3"/>
  <cols>
    <col min="1" max="1" width="51.109375" bestFit="1" customWidth="1"/>
  </cols>
  <sheetData>
    <row r="4" spans="1:11" x14ac:dyDescent="0.25">
      <c r="B4" s="1"/>
    </row>
    <row r="5" spans="1:11" x14ac:dyDescent="0.25">
      <c r="A5" s="3" t="s">
        <v>27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t="s">
        <v>0</v>
      </c>
      <c r="B6" s="1">
        <v>11523</v>
      </c>
      <c r="C6" s="1">
        <v>10980.6</v>
      </c>
      <c r="D6" s="1">
        <v>10757.2</v>
      </c>
      <c r="E6" s="1">
        <v>10500.6</v>
      </c>
      <c r="F6" s="1">
        <v>10164.5</v>
      </c>
      <c r="G6" s="1">
        <v>5467.4</v>
      </c>
      <c r="H6" s="1">
        <v>5226.57</v>
      </c>
      <c r="I6" s="1">
        <v>5427.44</v>
      </c>
      <c r="J6" s="1">
        <v>5294.62</v>
      </c>
      <c r="K6" s="1">
        <v>4966.45</v>
      </c>
    </row>
    <row r="7" spans="1:11" x14ac:dyDescent="0.25">
      <c r="A7" t="s">
        <v>1</v>
      </c>
      <c r="B7">
        <v>795.6</v>
      </c>
      <c r="C7">
        <v>642.29999999999995</v>
      </c>
      <c r="D7">
        <v>186.3</v>
      </c>
      <c r="E7">
        <v>22.4</v>
      </c>
      <c r="F7">
        <v>13</v>
      </c>
      <c r="G7" t="s">
        <v>5</v>
      </c>
      <c r="H7" t="s">
        <v>5</v>
      </c>
      <c r="I7" t="s">
        <v>5</v>
      </c>
      <c r="J7" t="s">
        <v>5</v>
      </c>
      <c r="K7" t="s">
        <v>5</v>
      </c>
    </row>
    <row r="8" spans="1:11" x14ac:dyDescent="0.25">
      <c r="A8" t="s">
        <v>2</v>
      </c>
      <c r="B8" s="1">
        <v>12318.6</v>
      </c>
      <c r="C8" s="1">
        <v>11622.9</v>
      </c>
      <c r="D8" s="1">
        <v>10943.5</v>
      </c>
      <c r="E8" s="1">
        <v>10523</v>
      </c>
      <c r="F8" s="1">
        <v>10177.5</v>
      </c>
      <c r="G8" s="1">
        <v>5467.4</v>
      </c>
      <c r="H8" s="1">
        <v>5226.57</v>
      </c>
      <c r="I8" s="1">
        <v>5427.44</v>
      </c>
      <c r="J8" s="1">
        <v>5294.62</v>
      </c>
      <c r="K8" s="1">
        <v>4966.45</v>
      </c>
    </row>
    <row r="9" spans="1:11" x14ac:dyDescent="0.25">
      <c r="A9" t="s">
        <v>3</v>
      </c>
      <c r="B9" s="1">
        <v>8049.5</v>
      </c>
      <c r="C9" s="1">
        <v>7759.3</v>
      </c>
      <c r="D9" s="1">
        <v>7247.7</v>
      </c>
      <c r="E9" s="1">
        <v>7178.6</v>
      </c>
      <c r="F9" s="1">
        <v>6843.7</v>
      </c>
      <c r="G9" s="1">
        <v>4202.8900000000003</v>
      </c>
      <c r="H9" s="1">
        <v>4017.44</v>
      </c>
      <c r="I9" s="1">
        <v>4191.08</v>
      </c>
      <c r="J9" s="1">
        <v>4139.16</v>
      </c>
      <c r="K9" s="1">
        <v>3818.38</v>
      </c>
    </row>
    <row r="10" spans="1:11" x14ac:dyDescent="0.25">
      <c r="A10" t="s">
        <v>4</v>
      </c>
      <c r="B10" s="1">
        <v>3473.5</v>
      </c>
      <c r="C10" s="1">
        <v>3221.3</v>
      </c>
      <c r="D10" s="1">
        <v>3509.5</v>
      </c>
      <c r="E10" s="1">
        <v>3322</v>
      </c>
      <c r="F10" s="1">
        <v>3320.8</v>
      </c>
      <c r="G10" s="1">
        <v>1264.51</v>
      </c>
      <c r="H10" s="1">
        <v>1209.1300000000001</v>
      </c>
      <c r="I10" s="1">
        <v>1236.3599999999999</v>
      </c>
      <c r="J10" s="1">
        <v>1155.46</v>
      </c>
      <c r="K10" s="1">
        <v>1148.07</v>
      </c>
    </row>
    <row r="11" spans="1:11" x14ac:dyDescent="0.25">
      <c r="A11" t="s">
        <v>6</v>
      </c>
      <c r="B11" s="1">
        <v>4269.1000000000004</v>
      </c>
      <c r="C11" s="1">
        <v>3863.6</v>
      </c>
      <c r="D11" s="1">
        <v>3695.8</v>
      </c>
      <c r="E11" s="1">
        <v>3344.4</v>
      </c>
      <c r="F11" s="1">
        <v>3333.8</v>
      </c>
      <c r="G11" s="1">
        <v>1264.51</v>
      </c>
      <c r="H11" s="1">
        <v>1209.1300000000001</v>
      </c>
      <c r="I11" s="1">
        <v>1236.3599999999999</v>
      </c>
      <c r="J11" s="1">
        <v>1155.46</v>
      </c>
      <c r="K11" s="1">
        <v>1148.07</v>
      </c>
    </row>
    <row r="12" spans="1:11" x14ac:dyDescent="0.25">
      <c r="A12" t="s">
        <v>7</v>
      </c>
      <c r="B12">
        <v>335.9</v>
      </c>
      <c r="C12">
        <v>545.9</v>
      </c>
      <c r="D12">
        <v>310.2</v>
      </c>
      <c r="E12">
        <v>405.5</v>
      </c>
      <c r="F12">
        <v>594.6</v>
      </c>
      <c r="G12">
        <v>204.93</v>
      </c>
      <c r="H12">
        <v>178.96</v>
      </c>
      <c r="I12">
        <v>236.67</v>
      </c>
      <c r="J12">
        <v>195.39</v>
      </c>
      <c r="K12">
        <v>252.4</v>
      </c>
    </row>
    <row r="13" spans="1:11" x14ac:dyDescent="0.25">
      <c r="A13" t="s">
        <v>8</v>
      </c>
      <c r="B13" s="1">
        <v>3933.2</v>
      </c>
      <c r="C13" s="1">
        <v>3317.7</v>
      </c>
      <c r="D13" s="1">
        <v>3385.6</v>
      </c>
      <c r="E13" s="1">
        <v>2938.9</v>
      </c>
      <c r="F13" s="1">
        <v>2739.2</v>
      </c>
      <c r="G13" s="1">
        <v>1059.58</v>
      </c>
      <c r="H13" s="1">
        <v>1030.17</v>
      </c>
      <c r="I13">
        <v>999.69</v>
      </c>
      <c r="J13">
        <v>960.07</v>
      </c>
      <c r="K13">
        <v>895.67</v>
      </c>
    </row>
    <row r="14" spans="1:11" x14ac:dyDescent="0.25">
      <c r="A14" t="s">
        <v>9</v>
      </c>
      <c r="B14" s="1">
        <v>1680</v>
      </c>
      <c r="C14" s="1">
        <v>1651.9</v>
      </c>
      <c r="D14" s="1">
        <v>1535.2</v>
      </c>
      <c r="E14" s="1">
        <v>1256</v>
      </c>
      <c r="F14" s="1">
        <v>1156</v>
      </c>
      <c r="G14">
        <v>778.79</v>
      </c>
      <c r="H14">
        <v>747.77</v>
      </c>
      <c r="I14">
        <v>728.36</v>
      </c>
      <c r="J14">
        <v>681.3</v>
      </c>
      <c r="K14">
        <v>654.54</v>
      </c>
    </row>
    <row r="15" spans="1:11" x14ac:dyDescent="0.25">
      <c r="A15" t="s">
        <v>10</v>
      </c>
      <c r="B15" s="1">
        <v>2253.1999999999998</v>
      </c>
      <c r="C15" s="1">
        <v>1665.8</v>
      </c>
      <c r="D15" s="1">
        <v>1850.4</v>
      </c>
      <c r="E15" s="1">
        <v>1682.9</v>
      </c>
      <c r="F15" s="1">
        <v>1583.2</v>
      </c>
      <c r="G15">
        <v>280.79000000000002</v>
      </c>
      <c r="H15">
        <v>282.39999999999998</v>
      </c>
      <c r="I15">
        <v>271.33</v>
      </c>
      <c r="J15">
        <v>278.77</v>
      </c>
      <c r="K15">
        <v>241.13</v>
      </c>
    </row>
    <row r="16" spans="1:11" x14ac:dyDescent="0.25">
      <c r="A16" t="s">
        <v>11</v>
      </c>
      <c r="B16">
        <v>461.6</v>
      </c>
      <c r="C16">
        <v>195.8</v>
      </c>
      <c r="D16">
        <v>276.10000000000002</v>
      </c>
      <c r="E16">
        <v>266.89999999999998</v>
      </c>
      <c r="F16">
        <v>275.7</v>
      </c>
      <c r="G16">
        <v>98.1</v>
      </c>
      <c r="H16">
        <v>90.95</v>
      </c>
      <c r="I16">
        <v>81.37</v>
      </c>
      <c r="J16">
        <v>88.79</v>
      </c>
      <c r="K16">
        <v>78.239999999999995</v>
      </c>
    </row>
    <row r="17" spans="1:11" x14ac:dyDescent="0.25">
      <c r="A17" t="s">
        <v>12</v>
      </c>
      <c r="B17" s="1">
        <v>1791.6</v>
      </c>
      <c r="C17" s="1">
        <v>1470</v>
      </c>
      <c r="D17" s="1">
        <v>1574.3</v>
      </c>
      <c r="E17" s="1">
        <v>1416</v>
      </c>
      <c r="F17" s="1">
        <v>1307.5</v>
      </c>
      <c r="G17">
        <v>182.69</v>
      </c>
      <c r="H17">
        <v>191.45</v>
      </c>
      <c r="I17">
        <v>189.96</v>
      </c>
      <c r="J17">
        <v>189.98</v>
      </c>
      <c r="K17">
        <v>162.88999999999999</v>
      </c>
    </row>
    <row r="18" spans="1:11" x14ac:dyDescent="0.25">
      <c r="A18" t="s">
        <v>13</v>
      </c>
      <c r="B18">
        <v>4.72</v>
      </c>
      <c r="C18">
        <v>3.87</v>
      </c>
      <c r="D18">
        <v>4.1500000000000004</v>
      </c>
      <c r="E18">
        <v>3.73</v>
      </c>
      <c r="F18">
        <v>3.44</v>
      </c>
      <c r="G18">
        <v>0.55000000000000004</v>
      </c>
      <c r="H18">
        <v>0.57999999999999996</v>
      </c>
      <c r="I18">
        <v>0.56999999999999995</v>
      </c>
      <c r="J18">
        <v>0.56999999999999995</v>
      </c>
      <c r="K18">
        <v>0.49</v>
      </c>
    </row>
    <row r="19" spans="1:11" x14ac:dyDescent="0.25">
      <c r="A19" t="s">
        <v>14</v>
      </c>
      <c r="B19" s="1">
        <v>1898.8</v>
      </c>
      <c r="C19" s="1">
        <v>1898.8</v>
      </c>
      <c r="D19" s="1">
        <v>1898.8</v>
      </c>
      <c r="E19" s="1">
        <v>1898.8</v>
      </c>
      <c r="F19" s="1">
        <v>1898.8</v>
      </c>
      <c r="G19" s="1">
        <v>3311.91</v>
      </c>
      <c r="H19" s="1">
        <v>3310.85</v>
      </c>
      <c r="I19" s="1">
        <v>3309.75</v>
      </c>
      <c r="J19" s="1">
        <v>3308.85</v>
      </c>
      <c r="K19" s="1">
        <v>3307.43</v>
      </c>
    </row>
    <row r="23" spans="1:11" x14ac:dyDescent="0.25">
      <c r="A23" s="3" t="s">
        <v>28</v>
      </c>
      <c r="B23" t="s">
        <v>15</v>
      </c>
      <c r="C23" t="s">
        <v>16</v>
      </c>
      <c r="D23" t="s">
        <v>17</v>
      </c>
      <c r="E23" t="s">
        <v>18</v>
      </c>
      <c r="F23" t="s">
        <v>19</v>
      </c>
      <c r="G23" t="s">
        <v>20</v>
      </c>
      <c r="H23" t="s">
        <v>21</v>
      </c>
      <c r="I23" t="s">
        <v>22</v>
      </c>
      <c r="J23" t="s">
        <v>23</v>
      </c>
      <c r="K23" t="s">
        <v>24</v>
      </c>
    </row>
    <row r="24" spans="1:11" x14ac:dyDescent="0.25">
      <c r="A24" t="s">
        <v>0</v>
      </c>
      <c r="B24" s="1">
        <v>10980.6</v>
      </c>
      <c r="C24" s="1">
        <v>11523</v>
      </c>
      <c r="D24" s="1">
        <v>10500.6</v>
      </c>
      <c r="E24" s="1">
        <v>10757.2</v>
      </c>
      <c r="F24" s="1">
        <v>5467.4</v>
      </c>
      <c r="G24" s="1">
        <v>4966.45</v>
      </c>
      <c r="H24" s="1">
        <v>5294.62</v>
      </c>
      <c r="I24" s="1">
        <v>5226.57</v>
      </c>
      <c r="J24" s="1">
        <v>5427.44</v>
      </c>
      <c r="K24" s="1">
        <v>10164.5</v>
      </c>
    </row>
    <row r="25" spans="1:11" x14ac:dyDescent="0.25">
      <c r="A25" t="s">
        <v>1</v>
      </c>
      <c r="B25">
        <v>642.29999999999995</v>
      </c>
      <c r="C25">
        <v>795.6</v>
      </c>
      <c r="D25">
        <v>22.4</v>
      </c>
      <c r="E25">
        <v>186.3</v>
      </c>
      <c r="F25" t="s">
        <v>5</v>
      </c>
      <c r="G25" t="s">
        <v>5</v>
      </c>
      <c r="H25" t="s">
        <v>5</v>
      </c>
      <c r="I25" t="s">
        <v>5</v>
      </c>
      <c r="J25" t="s">
        <v>5</v>
      </c>
      <c r="K25">
        <v>13</v>
      </c>
    </row>
    <row r="26" spans="1:11" x14ac:dyDescent="0.25">
      <c r="A26" t="s">
        <v>2</v>
      </c>
      <c r="B26" s="1">
        <v>11622.9</v>
      </c>
      <c r="C26" s="1">
        <v>12318.6</v>
      </c>
      <c r="D26" s="1">
        <v>10523</v>
      </c>
      <c r="E26" s="1">
        <v>10943.5</v>
      </c>
      <c r="F26" s="1">
        <v>5467.4</v>
      </c>
      <c r="G26" s="1">
        <v>4966.45</v>
      </c>
      <c r="H26" s="1">
        <v>5294.62</v>
      </c>
      <c r="I26" s="1">
        <v>5226.57</v>
      </c>
      <c r="J26" s="1">
        <v>5427.44</v>
      </c>
      <c r="K26" s="1">
        <v>10177.5</v>
      </c>
    </row>
    <row r="27" spans="1:11" x14ac:dyDescent="0.25">
      <c r="A27" t="s">
        <v>3</v>
      </c>
      <c r="B27" s="1">
        <v>7759.3</v>
      </c>
      <c r="C27" s="1">
        <v>8049.5</v>
      </c>
      <c r="D27" s="1">
        <v>7178.6</v>
      </c>
      <c r="E27" s="1">
        <v>7247.7</v>
      </c>
      <c r="F27" s="1">
        <v>4202.8900000000003</v>
      </c>
      <c r="G27" s="1">
        <v>3818.38</v>
      </c>
      <c r="H27" s="1">
        <v>4139.16</v>
      </c>
      <c r="I27" s="1">
        <v>4017.44</v>
      </c>
      <c r="J27" s="1">
        <v>4191.08</v>
      </c>
      <c r="K27" s="1">
        <v>6843.7</v>
      </c>
    </row>
    <row r="28" spans="1:11" x14ac:dyDescent="0.25">
      <c r="A28" t="s">
        <v>4</v>
      </c>
      <c r="B28" s="1">
        <v>3221.3</v>
      </c>
      <c r="C28" s="1">
        <v>3473.5</v>
      </c>
      <c r="D28" s="1">
        <v>3322</v>
      </c>
      <c r="E28" s="1">
        <v>3509.5</v>
      </c>
      <c r="F28" s="1">
        <v>1264.51</v>
      </c>
      <c r="G28" s="1">
        <v>1148.07</v>
      </c>
      <c r="H28" s="1">
        <v>1155.46</v>
      </c>
      <c r="I28" s="1">
        <v>1209.1300000000001</v>
      </c>
      <c r="J28" s="1">
        <v>1236.3599999999999</v>
      </c>
      <c r="K28" s="1">
        <v>3320.8</v>
      </c>
    </row>
    <row r="29" spans="1:11" x14ac:dyDescent="0.25">
      <c r="A29" t="s">
        <v>6</v>
      </c>
      <c r="B29" s="1">
        <v>3863.6</v>
      </c>
      <c r="C29" s="1">
        <v>4269.1000000000004</v>
      </c>
      <c r="D29" s="1">
        <v>3344.4</v>
      </c>
      <c r="E29" s="1">
        <v>3695.8</v>
      </c>
      <c r="F29" s="1">
        <v>1264.51</v>
      </c>
      <c r="G29" s="1">
        <v>1148.07</v>
      </c>
      <c r="H29" s="1">
        <v>1155.46</v>
      </c>
      <c r="I29" s="1">
        <v>1209.1300000000001</v>
      </c>
      <c r="J29" s="1">
        <v>1236.3599999999999</v>
      </c>
      <c r="K29" s="1">
        <v>3333.8</v>
      </c>
    </row>
    <row r="30" spans="1:11" x14ac:dyDescent="0.25">
      <c r="A30" t="s">
        <v>7</v>
      </c>
      <c r="B30">
        <v>545.9</v>
      </c>
      <c r="C30">
        <v>335.9</v>
      </c>
      <c r="D30">
        <v>405.5</v>
      </c>
      <c r="E30">
        <v>310.2</v>
      </c>
      <c r="F30">
        <v>204.93</v>
      </c>
      <c r="G30">
        <v>252.4</v>
      </c>
      <c r="H30">
        <v>195.39</v>
      </c>
      <c r="I30">
        <v>178.96</v>
      </c>
      <c r="J30">
        <v>236.67</v>
      </c>
      <c r="K30">
        <v>594.6</v>
      </c>
    </row>
    <row r="31" spans="1:11" x14ac:dyDescent="0.25">
      <c r="A31" t="s">
        <v>8</v>
      </c>
      <c r="B31" s="1">
        <v>3317.7</v>
      </c>
      <c r="C31" s="1">
        <v>3933.2</v>
      </c>
      <c r="D31" s="1">
        <v>2938.9</v>
      </c>
      <c r="E31" s="1">
        <v>3385.6</v>
      </c>
      <c r="F31" s="1">
        <v>1059.58</v>
      </c>
      <c r="G31">
        <v>895.67</v>
      </c>
      <c r="H31">
        <v>960.07</v>
      </c>
      <c r="I31" s="1">
        <v>1030.17</v>
      </c>
      <c r="J31">
        <v>999.69</v>
      </c>
      <c r="K31" s="1">
        <v>2739.2</v>
      </c>
    </row>
    <row r="32" spans="1:11" x14ac:dyDescent="0.25">
      <c r="A32" t="s">
        <v>9</v>
      </c>
      <c r="B32" s="1">
        <v>1651.9</v>
      </c>
      <c r="C32" s="1">
        <v>1680</v>
      </c>
      <c r="D32" s="1">
        <v>1256</v>
      </c>
      <c r="E32" s="1">
        <v>1535.2</v>
      </c>
      <c r="F32">
        <v>778.79</v>
      </c>
      <c r="G32">
        <v>654.54</v>
      </c>
      <c r="H32">
        <v>681.3</v>
      </c>
      <c r="I32">
        <v>747.77</v>
      </c>
      <c r="J32">
        <v>728.36</v>
      </c>
      <c r="K32" s="1">
        <v>1156</v>
      </c>
    </row>
    <row r="33" spans="1:11" x14ac:dyDescent="0.25">
      <c r="A33" t="s">
        <v>10</v>
      </c>
      <c r="B33" s="1">
        <v>1665.8</v>
      </c>
      <c r="C33" s="1">
        <v>2253.1999999999998</v>
      </c>
      <c r="D33" s="1">
        <v>1682.9</v>
      </c>
      <c r="E33" s="1">
        <v>1850.4</v>
      </c>
      <c r="F33">
        <v>280.79000000000002</v>
      </c>
      <c r="G33">
        <v>241.13</v>
      </c>
      <c r="H33">
        <v>278.77</v>
      </c>
      <c r="I33">
        <v>282.39999999999998</v>
      </c>
      <c r="J33">
        <v>271.33</v>
      </c>
      <c r="K33" s="1">
        <v>1583.2</v>
      </c>
    </row>
    <row r="34" spans="1:11" x14ac:dyDescent="0.25">
      <c r="A34" t="s">
        <v>11</v>
      </c>
      <c r="B34">
        <v>195.8</v>
      </c>
      <c r="C34">
        <v>461.6</v>
      </c>
      <c r="D34">
        <v>266.89999999999998</v>
      </c>
      <c r="E34">
        <v>276.10000000000002</v>
      </c>
      <c r="F34">
        <v>98.1</v>
      </c>
      <c r="G34">
        <v>78.239999999999995</v>
      </c>
      <c r="H34">
        <v>88.79</v>
      </c>
      <c r="I34">
        <v>90.95</v>
      </c>
      <c r="J34">
        <v>81.37</v>
      </c>
      <c r="K34">
        <v>275.7</v>
      </c>
    </row>
    <row r="35" spans="1:11" x14ac:dyDescent="0.25">
      <c r="A35" t="s">
        <v>12</v>
      </c>
      <c r="B35" s="1">
        <v>1470</v>
      </c>
      <c r="C35" s="1">
        <v>1791.6</v>
      </c>
      <c r="D35" s="1">
        <v>1416</v>
      </c>
      <c r="E35" s="1">
        <v>1574.3</v>
      </c>
      <c r="F35">
        <v>182.69</v>
      </c>
      <c r="G35">
        <v>162.88999999999999</v>
      </c>
      <c r="H35">
        <v>189.98</v>
      </c>
      <c r="I35">
        <v>191.45</v>
      </c>
      <c r="J35">
        <v>189.96</v>
      </c>
      <c r="K35" s="1">
        <v>1307.5</v>
      </c>
    </row>
    <row r="36" spans="1:11" x14ac:dyDescent="0.25">
      <c r="A36" t="s">
        <v>13</v>
      </c>
      <c r="B36">
        <v>3.87</v>
      </c>
      <c r="C36">
        <v>4.72</v>
      </c>
      <c r="D36">
        <v>3.73</v>
      </c>
      <c r="E36">
        <v>4.1500000000000004</v>
      </c>
      <c r="F36">
        <v>0.55000000000000004</v>
      </c>
      <c r="G36">
        <v>0.49</v>
      </c>
      <c r="H36">
        <v>0.56999999999999995</v>
      </c>
      <c r="I36">
        <v>0.57999999999999996</v>
      </c>
      <c r="J36">
        <v>0.56999999999999995</v>
      </c>
      <c r="K36">
        <v>3.44</v>
      </c>
    </row>
    <row r="37" spans="1:11" x14ac:dyDescent="0.25">
      <c r="A37" t="s">
        <v>14</v>
      </c>
      <c r="B37" s="1">
        <v>1898.8</v>
      </c>
      <c r="C37" s="1">
        <v>1898.8</v>
      </c>
      <c r="D37" s="1">
        <v>1898.8</v>
      </c>
      <c r="E37" s="1">
        <v>1898.8</v>
      </c>
      <c r="F37" s="1">
        <v>3311.91</v>
      </c>
      <c r="G37" s="1">
        <v>3307.43</v>
      </c>
      <c r="H37" s="1">
        <v>3308.85</v>
      </c>
      <c r="I37" s="1">
        <v>3310.85</v>
      </c>
      <c r="J37" s="1">
        <v>3309.75</v>
      </c>
      <c r="K37" s="1">
        <v>1898.8</v>
      </c>
    </row>
  </sheetData>
  <sortState columnSort="1" ref="F23:K37">
    <sortCondition descending="1" ref="F23:K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"/>
  <sheetViews>
    <sheetView topLeftCell="A25" zoomScale="115" zoomScaleNormal="115" workbookViewId="0">
      <selection activeCell="A7" sqref="A7:A20"/>
    </sheetView>
  </sheetViews>
  <sheetFormatPr defaultRowHeight="14.4" x14ac:dyDescent="0.3"/>
  <cols>
    <col min="1" max="1" width="17.5546875" bestFit="1" customWidth="1"/>
  </cols>
  <sheetData>
    <row r="3" spans="1:11" ht="15" x14ac:dyDescent="0.25">
      <c r="A3" s="3" t="s">
        <v>25</v>
      </c>
    </row>
    <row r="4" spans="1:11" ht="15" x14ac:dyDescent="0.25">
      <c r="A4" s="3" t="s">
        <v>29</v>
      </c>
    </row>
    <row r="5" spans="1:11" ht="15" x14ac:dyDescent="0.25">
      <c r="A5" t="s">
        <v>26</v>
      </c>
    </row>
    <row r="6" spans="1:11" ht="15" x14ac:dyDescent="0.25">
      <c r="B6" s="2" t="s">
        <v>19</v>
      </c>
      <c r="C6" s="2" t="s">
        <v>22</v>
      </c>
      <c r="D6" s="2" t="s">
        <v>16</v>
      </c>
      <c r="E6" s="2" t="s">
        <v>21</v>
      </c>
      <c r="F6" s="2" t="s">
        <v>23</v>
      </c>
      <c r="G6" s="2" t="s">
        <v>15</v>
      </c>
      <c r="H6" s="2" t="s">
        <v>18</v>
      </c>
      <c r="I6" s="2" t="s">
        <v>24</v>
      </c>
      <c r="J6" s="2" t="s">
        <v>20</v>
      </c>
      <c r="K6" s="2" t="s">
        <v>17</v>
      </c>
    </row>
    <row r="7" spans="1:11" ht="15" x14ac:dyDescent="0.25">
      <c r="A7" s="2" t="s">
        <v>0</v>
      </c>
      <c r="B7">
        <v>10164.5</v>
      </c>
      <c r="C7">
        <v>5427.44</v>
      </c>
      <c r="D7">
        <v>10980.6</v>
      </c>
      <c r="E7">
        <v>5226.57</v>
      </c>
      <c r="F7">
        <v>5294.62</v>
      </c>
      <c r="G7">
        <v>11523</v>
      </c>
      <c r="H7">
        <v>10500.6</v>
      </c>
      <c r="I7">
        <v>4966.45</v>
      </c>
      <c r="J7">
        <v>5467.4</v>
      </c>
      <c r="K7">
        <v>10757.2</v>
      </c>
    </row>
    <row r="8" spans="1:11" ht="15" x14ac:dyDescent="0.25">
      <c r="A8" s="2" t="s">
        <v>1</v>
      </c>
      <c r="B8">
        <v>13</v>
      </c>
      <c r="C8" t="s">
        <v>5</v>
      </c>
      <c r="D8">
        <v>642.29999999999995</v>
      </c>
      <c r="E8" t="s">
        <v>5</v>
      </c>
      <c r="F8" t="s">
        <v>5</v>
      </c>
      <c r="G8">
        <v>795.6</v>
      </c>
      <c r="H8">
        <v>22.4</v>
      </c>
      <c r="I8" t="s">
        <v>5</v>
      </c>
      <c r="J8" t="s">
        <v>5</v>
      </c>
      <c r="K8">
        <v>186.3</v>
      </c>
    </row>
    <row r="9" spans="1:11" ht="15" x14ac:dyDescent="0.25">
      <c r="A9" s="2" t="s">
        <v>6</v>
      </c>
      <c r="B9">
        <v>3333.8</v>
      </c>
      <c r="C9">
        <v>1236.3599999999999</v>
      </c>
      <c r="D9">
        <v>3863.6</v>
      </c>
      <c r="E9">
        <v>1209.1300000000001</v>
      </c>
      <c r="F9">
        <v>1155.46</v>
      </c>
      <c r="G9">
        <v>4269.1000000000004</v>
      </c>
      <c r="H9">
        <v>3344.4</v>
      </c>
      <c r="I9">
        <v>1148.07</v>
      </c>
      <c r="J9">
        <v>1264.51</v>
      </c>
      <c r="K9">
        <v>3695.8</v>
      </c>
    </row>
    <row r="10" spans="1:11" ht="15" x14ac:dyDescent="0.25">
      <c r="A10" s="2" t="s">
        <v>3</v>
      </c>
      <c r="B10">
        <v>6843.7</v>
      </c>
      <c r="C10">
        <v>4191.08</v>
      </c>
      <c r="D10">
        <v>7759.3</v>
      </c>
      <c r="E10">
        <v>4017.44</v>
      </c>
      <c r="F10">
        <v>4139.16</v>
      </c>
      <c r="G10">
        <v>8049.5</v>
      </c>
      <c r="H10">
        <v>7178.6</v>
      </c>
      <c r="I10">
        <v>3818.38</v>
      </c>
      <c r="J10">
        <v>4202.8900000000003</v>
      </c>
      <c r="K10">
        <v>7247.7</v>
      </c>
    </row>
    <row r="11" spans="1:11" ht="15" x14ac:dyDescent="0.25">
      <c r="A11" s="2" t="s">
        <v>4</v>
      </c>
      <c r="B11">
        <v>3320.8</v>
      </c>
      <c r="C11">
        <v>1236.3599999999999</v>
      </c>
      <c r="D11">
        <v>3221.3</v>
      </c>
      <c r="E11">
        <v>1209.1300000000001</v>
      </c>
      <c r="F11">
        <v>1155.46</v>
      </c>
      <c r="G11">
        <v>3473.5</v>
      </c>
      <c r="H11">
        <v>3322</v>
      </c>
      <c r="I11">
        <v>1148.07</v>
      </c>
      <c r="J11">
        <v>1264.51</v>
      </c>
      <c r="K11">
        <v>3509.5</v>
      </c>
    </row>
    <row r="12" spans="1:11" ht="15" x14ac:dyDescent="0.25">
      <c r="A12" s="2" t="s">
        <v>9</v>
      </c>
      <c r="B12">
        <v>1156</v>
      </c>
      <c r="C12">
        <v>728.36</v>
      </c>
      <c r="D12">
        <v>1651.9</v>
      </c>
      <c r="E12">
        <v>747.77</v>
      </c>
      <c r="F12">
        <v>681.3</v>
      </c>
      <c r="G12">
        <v>1680</v>
      </c>
      <c r="H12">
        <v>1256</v>
      </c>
      <c r="I12">
        <v>654.54</v>
      </c>
      <c r="J12">
        <v>778.79</v>
      </c>
      <c r="K12">
        <v>1535.2</v>
      </c>
    </row>
    <row r="13" spans="1:11" ht="15" x14ac:dyDescent="0.25">
      <c r="A13" s="2" t="s">
        <v>7</v>
      </c>
      <c r="B13">
        <v>594.6</v>
      </c>
      <c r="C13">
        <v>236.67</v>
      </c>
      <c r="D13">
        <v>545.9</v>
      </c>
      <c r="E13">
        <v>178.96</v>
      </c>
      <c r="F13">
        <v>195.39</v>
      </c>
      <c r="G13">
        <v>335.9</v>
      </c>
      <c r="H13">
        <v>405.5</v>
      </c>
      <c r="I13">
        <v>252.4</v>
      </c>
      <c r="J13">
        <v>204.93</v>
      </c>
      <c r="K13">
        <v>310.2</v>
      </c>
    </row>
    <row r="14" spans="1:11" ht="15" x14ac:dyDescent="0.25">
      <c r="A14" s="2" t="s">
        <v>8</v>
      </c>
      <c r="B14">
        <v>2739.2</v>
      </c>
      <c r="C14">
        <v>999.69</v>
      </c>
      <c r="D14">
        <v>3317.7</v>
      </c>
      <c r="E14">
        <v>1030.17</v>
      </c>
      <c r="F14">
        <v>960.07</v>
      </c>
      <c r="G14">
        <v>3933.2</v>
      </c>
      <c r="H14">
        <v>2938.9</v>
      </c>
      <c r="I14">
        <v>895.67</v>
      </c>
      <c r="J14">
        <v>1059.58</v>
      </c>
      <c r="K14">
        <v>3385.6</v>
      </c>
    </row>
    <row r="15" spans="1:11" ht="15" x14ac:dyDescent="0.25">
      <c r="A15" s="2" t="s">
        <v>12</v>
      </c>
      <c r="B15">
        <v>1307.5</v>
      </c>
      <c r="C15">
        <v>189.96</v>
      </c>
      <c r="D15">
        <v>1470</v>
      </c>
      <c r="E15">
        <v>191.45</v>
      </c>
      <c r="F15">
        <v>189.98</v>
      </c>
      <c r="G15">
        <v>1791.6</v>
      </c>
      <c r="H15">
        <v>1416</v>
      </c>
      <c r="I15">
        <v>162.88999999999999</v>
      </c>
      <c r="J15">
        <v>182.69</v>
      </c>
      <c r="K15">
        <v>1574.3</v>
      </c>
    </row>
    <row r="16" spans="1:11" ht="15" x14ac:dyDescent="0.25">
      <c r="A16" s="2" t="s">
        <v>11</v>
      </c>
      <c r="B16">
        <v>275.7</v>
      </c>
      <c r="C16">
        <v>81.37</v>
      </c>
      <c r="D16">
        <v>195.8</v>
      </c>
      <c r="E16">
        <v>90.95</v>
      </c>
      <c r="F16">
        <v>88.79</v>
      </c>
      <c r="G16">
        <v>461.6</v>
      </c>
      <c r="H16">
        <v>266.89999999999998</v>
      </c>
      <c r="I16">
        <v>78.239999999999995</v>
      </c>
      <c r="J16">
        <v>98.1</v>
      </c>
      <c r="K16">
        <v>276.10000000000002</v>
      </c>
    </row>
    <row r="17" spans="1:11" ht="15" x14ac:dyDescent="0.25">
      <c r="A17" s="2" t="s">
        <v>10</v>
      </c>
      <c r="B17">
        <v>1583.2</v>
      </c>
      <c r="C17">
        <v>271.33</v>
      </c>
      <c r="D17">
        <v>1665.8</v>
      </c>
      <c r="E17">
        <v>282.39999999999998</v>
      </c>
      <c r="F17">
        <v>278.77</v>
      </c>
      <c r="G17">
        <v>2253.1999999999998</v>
      </c>
      <c r="H17">
        <v>1682.9</v>
      </c>
      <c r="I17">
        <v>241.13</v>
      </c>
      <c r="J17">
        <v>280.79000000000002</v>
      </c>
      <c r="K17">
        <v>1850.4</v>
      </c>
    </row>
    <row r="18" spans="1:11" ht="15" x14ac:dyDescent="0.25">
      <c r="A18" s="2" t="s">
        <v>13</v>
      </c>
      <c r="B18">
        <v>3.44</v>
      </c>
      <c r="C18">
        <v>0.56999999999999995</v>
      </c>
      <c r="D18">
        <v>3.87</v>
      </c>
      <c r="E18">
        <v>0.57999999999999996</v>
      </c>
      <c r="F18">
        <v>0.56999999999999995</v>
      </c>
      <c r="G18">
        <v>4.72</v>
      </c>
      <c r="H18">
        <v>3.73</v>
      </c>
      <c r="I18">
        <v>0.49</v>
      </c>
      <c r="J18">
        <v>0.55000000000000004</v>
      </c>
      <c r="K18">
        <v>4.1500000000000004</v>
      </c>
    </row>
    <row r="19" spans="1:11" ht="15" x14ac:dyDescent="0.25">
      <c r="A19" s="2" t="s">
        <v>14</v>
      </c>
      <c r="B19">
        <v>1898.8</v>
      </c>
      <c r="C19">
        <v>3309.75</v>
      </c>
      <c r="D19">
        <v>1898.8</v>
      </c>
      <c r="E19">
        <v>3310.85</v>
      </c>
      <c r="F19">
        <v>3308.85</v>
      </c>
      <c r="G19">
        <v>1898.8</v>
      </c>
      <c r="H19">
        <v>1898.8</v>
      </c>
      <c r="I19">
        <v>3307.43</v>
      </c>
      <c r="J19">
        <v>3311.91</v>
      </c>
      <c r="K19">
        <v>1898.8</v>
      </c>
    </row>
    <row r="20" spans="1:11" ht="15" x14ac:dyDescent="0.25">
      <c r="A20" s="2" t="s">
        <v>2</v>
      </c>
      <c r="B20">
        <v>10177.5</v>
      </c>
      <c r="C20">
        <v>5427.44</v>
      </c>
      <c r="D20">
        <v>11622.9</v>
      </c>
      <c r="E20">
        <v>5226.57</v>
      </c>
      <c r="F20">
        <v>5294.62</v>
      </c>
      <c r="G20">
        <v>12318.6</v>
      </c>
      <c r="H20">
        <v>10523</v>
      </c>
      <c r="I20">
        <v>4966.45</v>
      </c>
      <c r="J20">
        <v>5467.4</v>
      </c>
      <c r="K20">
        <v>10943.5</v>
      </c>
    </row>
    <row r="24" spans="1:11" x14ac:dyDescent="0.3">
      <c r="A24" s="3" t="s">
        <v>28</v>
      </c>
      <c r="B24" t="s">
        <v>19</v>
      </c>
      <c r="C24" t="s">
        <v>22</v>
      </c>
      <c r="D24" t="s">
        <v>16</v>
      </c>
      <c r="E24" t="s">
        <v>21</v>
      </c>
      <c r="F24" t="s">
        <v>23</v>
      </c>
      <c r="G24" t="s">
        <v>15</v>
      </c>
      <c r="H24" t="s">
        <v>18</v>
      </c>
      <c r="I24" t="s">
        <v>24</v>
      </c>
      <c r="J24" t="s">
        <v>20</v>
      </c>
      <c r="K24" t="s">
        <v>17</v>
      </c>
    </row>
    <row r="25" spans="1:11" x14ac:dyDescent="0.3">
      <c r="A25" s="2" t="s">
        <v>0</v>
      </c>
      <c r="B25">
        <v>5467.4</v>
      </c>
      <c r="C25">
        <v>5226.57</v>
      </c>
      <c r="D25">
        <v>11523</v>
      </c>
      <c r="E25">
        <v>5294.62</v>
      </c>
      <c r="F25">
        <v>5427.44</v>
      </c>
      <c r="G25">
        <v>10980.6</v>
      </c>
      <c r="H25">
        <v>10757.2</v>
      </c>
      <c r="I25">
        <v>10164.5</v>
      </c>
      <c r="J25">
        <v>4966.45</v>
      </c>
      <c r="K25">
        <v>10500.6</v>
      </c>
    </row>
    <row r="26" spans="1:11" x14ac:dyDescent="0.3">
      <c r="A26" s="2" t="s">
        <v>1</v>
      </c>
      <c r="B26" t="s">
        <v>5</v>
      </c>
      <c r="C26" t="s">
        <v>5</v>
      </c>
      <c r="D26">
        <v>795.6</v>
      </c>
      <c r="E26" t="s">
        <v>5</v>
      </c>
      <c r="F26" t="s">
        <v>5</v>
      </c>
      <c r="G26">
        <v>642.29999999999995</v>
      </c>
      <c r="H26">
        <v>186.3</v>
      </c>
      <c r="I26">
        <v>13</v>
      </c>
      <c r="J26" t="s">
        <v>5</v>
      </c>
      <c r="K26">
        <v>22.4</v>
      </c>
    </row>
    <row r="27" spans="1:11" x14ac:dyDescent="0.3">
      <c r="A27" s="2" t="s">
        <v>6</v>
      </c>
      <c r="B27">
        <v>1264.51</v>
      </c>
      <c r="C27">
        <v>1209.1300000000001</v>
      </c>
      <c r="D27">
        <v>4269.1000000000004</v>
      </c>
      <c r="E27">
        <v>1155.46</v>
      </c>
      <c r="F27">
        <v>1236.3599999999999</v>
      </c>
      <c r="G27">
        <v>3863.6</v>
      </c>
      <c r="H27">
        <v>3695.8</v>
      </c>
      <c r="I27">
        <v>3333.8</v>
      </c>
      <c r="J27">
        <v>1148.07</v>
      </c>
      <c r="K27">
        <v>3344.4</v>
      </c>
    </row>
    <row r="28" spans="1:11" x14ac:dyDescent="0.3">
      <c r="A28" s="2" t="s">
        <v>3</v>
      </c>
      <c r="B28">
        <v>4202.8900000000003</v>
      </c>
      <c r="C28">
        <v>4017.44</v>
      </c>
      <c r="D28">
        <v>8049.5</v>
      </c>
      <c r="E28">
        <v>4139.16</v>
      </c>
      <c r="F28">
        <v>4191.08</v>
      </c>
      <c r="G28">
        <v>7759.3</v>
      </c>
      <c r="H28">
        <v>7247.7</v>
      </c>
      <c r="I28">
        <v>6843.7</v>
      </c>
      <c r="J28">
        <v>3818.38</v>
      </c>
      <c r="K28">
        <v>7178.6</v>
      </c>
    </row>
    <row r="29" spans="1:11" x14ac:dyDescent="0.3">
      <c r="A29" s="2" t="s">
        <v>4</v>
      </c>
      <c r="B29">
        <v>1264.51</v>
      </c>
      <c r="C29">
        <v>1209.1300000000001</v>
      </c>
      <c r="D29">
        <v>3473.5</v>
      </c>
      <c r="E29">
        <v>1155.46</v>
      </c>
      <c r="F29">
        <v>1236.3599999999999</v>
      </c>
      <c r="G29">
        <v>3221.3</v>
      </c>
      <c r="H29">
        <v>3509.5</v>
      </c>
      <c r="I29">
        <v>3320.8</v>
      </c>
      <c r="J29">
        <v>1148.07</v>
      </c>
      <c r="K29">
        <v>3322</v>
      </c>
    </row>
    <row r="30" spans="1:11" x14ac:dyDescent="0.3">
      <c r="A30" s="2" t="s">
        <v>9</v>
      </c>
      <c r="B30">
        <v>778.79</v>
      </c>
      <c r="C30">
        <v>747.77</v>
      </c>
      <c r="D30">
        <v>1680</v>
      </c>
      <c r="E30">
        <v>681.3</v>
      </c>
      <c r="F30">
        <v>728.36</v>
      </c>
      <c r="G30">
        <v>1651.9</v>
      </c>
      <c r="H30">
        <v>1535.2</v>
      </c>
      <c r="I30">
        <v>1156</v>
      </c>
      <c r="J30">
        <v>654.54</v>
      </c>
      <c r="K30">
        <v>1256</v>
      </c>
    </row>
    <row r="31" spans="1:11" x14ac:dyDescent="0.3">
      <c r="A31" s="2" t="s">
        <v>7</v>
      </c>
      <c r="B31">
        <v>204.93</v>
      </c>
      <c r="C31">
        <v>178.96</v>
      </c>
      <c r="D31">
        <v>335.9</v>
      </c>
      <c r="E31">
        <v>195.39</v>
      </c>
      <c r="F31">
        <v>236.67</v>
      </c>
      <c r="G31">
        <v>545.9</v>
      </c>
      <c r="H31">
        <v>310.2</v>
      </c>
      <c r="I31">
        <v>594.6</v>
      </c>
      <c r="J31">
        <v>252.4</v>
      </c>
      <c r="K31">
        <v>405.5</v>
      </c>
    </row>
    <row r="32" spans="1:11" x14ac:dyDescent="0.3">
      <c r="A32" s="2" t="s">
        <v>8</v>
      </c>
      <c r="B32">
        <v>280.79000000000002</v>
      </c>
      <c r="C32">
        <v>282.39999999999998</v>
      </c>
      <c r="D32">
        <v>2253.1999999999998</v>
      </c>
      <c r="E32">
        <v>278.77</v>
      </c>
      <c r="F32">
        <v>271.33</v>
      </c>
      <c r="G32">
        <v>1665.8</v>
      </c>
      <c r="H32">
        <v>1850.4</v>
      </c>
      <c r="I32">
        <v>1583.2</v>
      </c>
      <c r="J32">
        <v>241.13</v>
      </c>
      <c r="K32">
        <v>1682.9</v>
      </c>
    </row>
    <row r="33" spans="1:11" x14ac:dyDescent="0.3">
      <c r="A33" s="2" t="s">
        <v>12</v>
      </c>
      <c r="B33">
        <v>182.69</v>
      </c>
      <c r="C33">
        <v>191.45</v>
      </c>
      <c r="D33">
        <v>1791.6</v>
      </c>
      <c r="E33">
        <v>189.98</v>
      </c>
      <c r="F33">
        <v>189.96</v>
      </c>
      <c r="G33">
        <v>1470</v>
      </c>
      <c r="H33">
        <v>1574.3</v>
      </c>
      <c r="I33">
        <v>1307.5</v>
      </c>
      <c r="J33">
        <v>162.88999999999999</v>
      </c>
      <c r="K33">
        <v>1416</v>
      </c>
    </row>
    <row r="34" spans="1:11" x14ac:dyDescent="0.3">
      <c r="A34" s="2" t="s">
        <v>11</v>
      </c>
      <c r="B34">
        <v>98.1</v>
      </c>
      <c r="C34">
        <v>90.95</v>
      </c>
      <c r="D34">
        <v>461.6</v>
      </c>
      <c r="E34">
        <v>88.79</v>
      </c>
      <c r="F34">
        <v>81.37</v>
      </c>
      <c r="G34">
        <v>195.8</v>
      </c>
      <c r="H34">
        <v>276.10000000000002</v>
      </c>
      <c r="I34">
        <v>275.7</v>
      </c>
      <c r="J34">
        <v>78.239999999999995</v>
      </c>
      <c r="K34">
        <v>266.89999999999998</v>
      </c>
    </row>
    <row r="35" spans="1:11" x14ac:dyDescent="0.3">
      <c r="A35" s="2" t="s">
        <v>10</v>
      </c>
      <c r="B35">
        <v>280.79000000000002</v>
      </c>
      <c r="C35">
        <v>282.39999999999998</v>
      </c>
      <c r="D35">
        <v>2253.1999999999998</v>
      </c>
      <c r="E35">
        <v>278.77</v>
      </c>
      <c r="F35">
        <v>271.33</v>
      </c>
      <c r="G35">
        <v>1665.8</v>
      </c>
      <c r="H35">
        <v>1850.4</v>
      </c>
      <c r="I35">
        <v>1583.2</v>
      </c>
      <c r="J35">
        <v>241.13</v>
      </c>
      <c r="K35">
        <v>1682.9</v>
      </c>
    </row>
    <row r="36" spans="1:11" x14ac:dyDescent="0.3">
      <c r="A36" s="2" t="s">
        <v>13</v>
      </c>
      <c r="B36">
        <v>0.55000000000000004</v>
      </c>
      <c r="C36">
        <v>0.57999999999999996</v>
      </c>
      <c r="D36">
        <v>4.72</v>
      </c>
      <c r="E36">
        <v>0.56999999999999995</v>
      </c>
      <c r="F36">
        <v>0.56999999999999995</v>
      </c>
      <c r="G36">
        <v>3.87</v>
      </c>
      <c r="H36">
        <v>4.1500000000000004</v>
      </c>
      <c r="I36">
        <v>3.44</v>
      </c>
      <c r="J36">
        <v>0.49</v>
      </c>
      <c r="K36">
        <v>3.73</v>
      </c>
    </row>
    <row r="37" spans="1:11" x14ac:dyDescent="0.3">
      <c r="A37" s="2" t="s">
        <v>14</v>
      </c>
      <c r="B37">
        <v>3311.91</v>
      </c>
      <c r="C37">
        <v>3310.85</v>
      </c>
      <c r="D37">
        <v>1898.8</v>
      </c>
      <c r="E37">
        <v>3308.85</v>
      </c>
      <c r="F37">
        <v>3309.75</v>
      </c>
      <c r="G37">
        <v>1898.8</v>
      </c>
      <c r="H37">
        <v>1898.8</v>
      </c>
      <c r="I37">
        <v>1898.8</v>
      </c>
      <c r="J37">
        <v>3307.43</v>
      </c>
      <c r="K37">
        <v>1898.8</v>
      </c>
    </row>
    <row r="38" spans="1:11" x14ac:dyDescent="0.3">
      <c r="A38" s="2" t="s">
        <v>2</v>
      </c>
      <c r="B38">
        <v>5467.4</v>
      </c>
      <c r="C38">
        <v>5226.57</v>
      </c>
      <c r="D38">
        <v>12318.6</v>
      </c>
      <c r="E38">
        <v>5294.62</v>
      </c>
      <c r="F38">
        <v>5427.44</v>
      </c>
      <c r="G38">
        <v>11622.9</v>
      </c>
      <c r="H38">
        <v>10943.5</v>
      </c>
      <c r="I38">
        <v>10177.5</v>
      </c>
      <c r="J38">
        <v>4966.45</v>
      </c>
      <c r="K38">
        <v>10523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tabSelected="1" workbookViewId="0">
      <selection activeCell="A3" sqref="A3"/>
    </sheetView>
  </sheetViews>
  <sheetFormatPr defaultRowHeight="14.4" x14ac:dyDescent="0.3"/>
  <cols>
    <col min="2" max="2" width="14.33203125" customWidth="1"/>
  </cols>
  <sheetData>
    <row r="3" spans="1:12" x14ac:dyDescent="0.3">
      <c r="B3" s="4">
        <f>MATCH(B4,'Raw Data'!A:A,0)</f>
        <v>5</v>
      </c>
      <c r="C3" s="5" t="str">
        <f ca="1">CHAR(MATCH(C4,INDIRECT("'Raw Data'!A"&amp;$B3&amp;":M"&amp;$B3),0)+64)</f>
        <v>F</v>
      </c>
      <c r="D3" s="5" t="str">
        <f t="shared" ref="D3:L3" ca="1" si="0">CHAR(MATCH(D4,INDIRECT("'Raw Data'!A"&amp;$B3&amp;":M"&amp;$B3),0)+64)</f>
        <v>I</v>
      </c>
      <c r="E3" s="5" t="str">
        <f t="shared" ca="1" si="0"/>
        <v>C</v>
      </c>
      <c r="F3" s="5" t="str">
        <f t="shared" ca="1" si="0"/>
        <v>H</v>
      </c>
      <c r="G3" s="5" t="str">
        <f t="shared" ca="1" si="0"/>
        <v>J</v>
      </c>
      <c r="H3" s="5" t="str">
        <f t="shared" ca="1" si="0"/>
        <v>B</v>
      </c>
      <c r="I3" s="5" t="str">
        <f t="shared" ca="1" si="0"/>
        <v>E</v>
      </c>
      <c r="J3" s="5" t="str">
        <f t="shared" ca="1" si="0"/>
        <v>K</v>
      </c>
      <c r="K3" s="5" t="str">
        <f t="shared" ca="1" si="0"/>
        <v>G</v>
      </c>
      <c r="L3" s="5" t="str">
        <f t="shared" ca="1" si="0"/>
        <v>D</v>
      </c>
    </row>
    <row r="4" spans="1:12" x14ac:dyDescent="0.3">
      <c r="B4" s="3" t="s">
        <v>27</v>
      </c>
      <c r="C4" s="6" t="s">
        <v>19</v>
      </c>
      <c r="D4" s="6" t="s">
        <v>22</v>
      </c>
      <c r="E4" s="6" t="s">
        <v>16</v>
      </c>
      <c r="F4" s="6" t="s">
        <v>21</v>
      </c>
      <c r="G4" s="6" t="s">
        <v>23</v>
      </c>
      <c r="H4" s="6" t="s">
        <v>15</v>
      </c>
      <c r="I4" s="6" t="s">
        <v>18</v>
      </c>
      <c r="J4" s="6" t="s">
        <v>24</v>
      </c>
      <c r="K4" s="6" t="s">
        <v>20</v>
      </c>
      <c r="L4" s="6" t="s">
        <v>17</v>
      </c>
    </row>
    <row r="5" spans="1:12" x14ac:dyDescent="0.3">
      <c r="A5">
        <f ca="1">MATCH(B5,INDIRECT("'Raw Data'!A"&amp;B3+1&amp;":A"&amp;B3+14),0)+B3</f>
        <v>6</v>
      </c>
      <c r="B5" s="2" t="s">
        <v>0</v>
      </c>
      <c r="C5">
        <f ca="1">INDIRECT("'Raw Data'!"&amp;C3&amp;$A5)</f>
        <v>10164.5</v>
      </c>
      <c r="D5">
        <f t="shared" ref="D5:L5" ca="1" si="1">INDIRECT("'Raw Data'!"&amp;D3&amp;$A5)</f>
        <v>5427.44</v>
      </c>
      <c r="E5">
        <f t="shared" ca="1" si="1"/>
        <v>10980.6</v>
      </c>
      <c r="F5">
        <f t="shared" ca="1" si="1"/>
        <v>5226.57</v>
      </c>
      <c r="G5">
        <f t="shared" ca="1" si="1"/>
        <v>5294.62</v>
      </c>
      <c r="H5">
        <f t="shared" ca="1" si="1"/>
        <v>11523</v>
      </c>
      <c r="I5">
        <f t="shared" ca="1" si="1"/>
        <v>10500.6</v>
      </c>
      <c r="J5">
        <f t="shared" ca="1" si="1"/>
        <v>4966.45</v>
      </c>
      <c r="K5">
        <f t="shared" ca="1" si="1"/>
        <v>5467.4</v>
      </c>
      <c r="L5">
        <f t="shared" ca="1" si="1"/>
        <v>10757.2</v>
      </c>
    </row>
    <row r="6" spans="1:12" x14ac:dyDescent="0.3">
      <c r="A6">
        <f ca="1">MATCH(B6,INDIRECT("'Raw Data'!A"&amp;B3+1&amp;":A"&amp;B3+14),0)+B3</f>
        <v>7</v>
      </c>
      <c r="B6" s="2" t="s">
        <v>1</v>
      </c>
      <c r="C6">
        <f ca="1">INDIRECT("'Raw Data'!"&amp;C3&amp;$A6)</f>
        <v>13</v>
      </c>
      <c r="D6" t="str">
        <f t="shared" ref="D6:L6" ca="1" si="2">INDIRECT("'Raw Data'!"&amp;D3&amp;$A6)</f>
        <v>--</v>
      </c>
      <c r="E6">
        <f t="shared" ca="1" si="2"/>
        <v>642.29999999999995</v>
      </c>
      <c r="F6" t="str">
        <f t="shared" ca="1" si="2"/>
        <v>--</v>
      </c>
      <c r="G6" t="str">
        <f t="shared" ca="1" si="2"/>
        <v>--</v>
      </c>
      <c r="H6">
        <f t="shared" ca="1" si="2"/>
        <v>795.6</v>
      </c>
      <c r="I6">
        <f t="shared" ca="1" si="2"/>
        <v>22.4</v>
      </c>
      <c r="J6" t="str">
        <f t="shared" ca="1" si="2"/>
        <v>--</v>
      </c>
      <c r="K6" t="str">
        <f t="shared" ca="1" si="2"/>
        <v>--</v>
      </c>
      <c r="L6">
        <f t="shared" ca="1" si="2"/>
        <v>186.3</v>
      </c>
    </row>
    <row r="7" spans="1:12" x14ac:dyDescent="0.3">
      <c r="A7">
        <f ca="1">MATCH(B7,INDIRECT("'Raw Data'!A"&amp;B3+1&amp;":A"&amp;B3+14),0)+B3</f>
        <v>11</v>
      </c>
      <c r="B7" s="2" t="s">
        <v>6</v>
      </c>
      <c r="C7">
        <f ca="1">INDIRECT("'Raw Data'!"&amp;C3&amp;$A7)</f>
        <v>3333.8</v>
      </c>
      <c r="D7">
        <f t="shared" ref="D7:L7" ca="1" si="3">INDIRECT("'Raw Data'!"&amp;D3&amp;$A7)</f>
        <v>1236.3599999999999</v>
      </c>
      <c r="E7">
        <f t="shared" ca="1" si="3"/>
        <v>3863.6</v>
      </c>
      <c r="F7">
        <f t="shared" ca="1" si="3"/>
        <v>1209.1300000000001</v>
      </c>
      <c r="G7">
        <f t="shared" ca="1" si="3"/>
        <v>1155.46</v>
      </c>
      <c r="H7">
        <f t="shared" ca="1" si="3"/>
        <v>4269.1000000000004</v>
      </c>
      <c r="I7">
        <f t="shared" ca="1" si="3"/>
        <v>3344.4</v>
      </c>
      <c r="J7">
        <f t="shared" ca="1" si="3"/>
        <v>1148.07</v>
      </c>
      <c r="K7">
        <f t="shared" ca="1" si="3"/>
        <v>1264.51</v>
      </c>
      <c r="L7">
        <f t="shared" ca="1" si="3"/>
        <v>3695.8</v>
      </c>
    </row>
    <row r="8" spans="1:12" x14ac:dyDescent="0.3">
      <c r="A8">
        <f ca="1">MATCH(B8,INDIRECT("'Raw Data'!A"&amp;B3+1&amp;":A"&amp;B3+14),0)+B3</f>
        <v>9</v>
      </c>
      <c r="B8" s="2" t="s">
        <v>3</v>
      </c>
      <c r="C8">
        <f ca="1">INDIRECT("'Raw Data'!"&amp;C3&amp;$A8)</f>
        <v>6843.7</v>
      </c>
      <c r="D8">
        <f t="shared" ref="D8:L8" ca="1" si="4">INDIRECT("'Raw Data'!"&amp;D3&amp;$A8)</f>
        <v>4191.08</v>
      </c>
      <c r="E8">
        <f t="shared" ca="1" si="4"/>
        <v>7759.3</v>
      </c>
      <c r="F8">
        <f t="shared" ca="1" si="4"/>
        <v>4017.44</v>
      </c>
      <c r="G8">
        <f t="shared" ca="1" si="4"/>
        <v>4139.16</v>
      </c>
      <c r="H8">
        <f t="shared" ca="1" si="4"/>
        <v>8049.5</v>
      </c>
      <c r="I8">
        <f t="shared" ca="1" si="4"/>
        <v>7178.6</v>
      </c>
      <c r="J8">
        <f t="shared" ca="1" si="4"/>
        <v>3818.38</v>
      </c>
      <c r="K8">
        <f t="shared" ca="1" si="4"/>
        <v>4202.8900000000003</v>
      </c>
      <c r="L8">
        <f t="shared" ca="1" si="4"/>
        <v>7247.7</v>
      </c>
    </row>
    <row r="9" spans="1:12" x14ac:dyDescent="0.3">
      <c r="A9">
        <f ca="1">MATCH(B9,INDIRECT("'Raw Data'!A"&amp;B3+1&amp;":A"&amp;B3+14),0)+B3</f>
        <v>10</v>
      </c>
      <c r="B9" s="2" t="s">
        <v>4</v>
      </c>
      <c r="C9">
        <f ca="1">INDIRECT("'Raw Data'!"&amp;C3&amp;$A9)</f>
        <v>3320.8</v>
      </c>
      <c r="D9">
        <f t="shared" ref="D9:L9" ca="1" si="5">INDIRECT("'Raw Data'!"&amp;D3&amp;$A9)</f>
        <v>1236.3599999999999</v>
      </c>
      <c r="E9">
        <f t="shared" ca="1" si="5"/>
        <v>3221.3</v>
      </c>
      <c r="F9">
        <f t="shared" ca="1" si="5"/>
        <v>1209.1300000000001</v>
      </c>
      <c r="G9">
        <f t="shared" ca="1" si="5"/>
        <v>1155.46</v>
      </c>
      <c r="H9">
        <f t="shared" ca="1" si="5"/>
        <v>3473.5</v>
      </c>
      <c r="I9">
        <f t="shared" ca="1" si="5"/>
        <v>3322</v>
      </c>
      <c r="J9">
        <f t="shared" ca="1" si="5"/>
        <v>1148.07</v>
      </c>
      <c r="K9">
        <f t="shared" ca="1" si="5"/>
        <v>1264.51</v>
      </c>
      <c r="L9">
        <f t="shared" ca="1" si="5"/>
        <v>3509.5</v>
      </c>
    </row>
    <row r="10" spans="1:12" x14ac:dyDescent="0.3">
      <c r="A10">
        <f ca="1">MATCH(B10,INDIRECT("'Raw Data'!A"&amp;B3+1&amp;":A"&amp;B3+14),0)+B3</f>
        <v>14</v>
      </c>
      <c r="B10" s="2" t="s">
        <v>9</v>
      </c>
      <c r="C10">
        <f ca="1">INDIRECT("'Raw Data'!"&amp;C3&amp;$A10)</f>
        <v>1156</v>
      </c>
      <c r="D10">
        <f t="shared" ref="D10:L10" ca="1" si="6">INDIRECT("'Raw Data'!"&amp;D3&amp;$A10)</f>
        <v>728.36</v>
      </c>
      <c r="E10">
        <f t="shared" ca="1" si="6"/>
        <v>1651.9</v>
      </c>
      <c r="F10">
        <f t="shared" ca="1" si="6"/>
        <v>747.77</v>
      </c>
      <c r="G10">
        <f t="shared" ca="1" si="6"/>
        <v>681.3</v>
      </c>
      <c r="H10">
        <f t="shared" ca="1" si="6"/>
        <v>1680</v>
      </c>
      <c r="I10">
        <f t="shared" ca="1" si="6"/>
        <v>1256</v>
      </c>
      <c r="J10">
        <f t="shared" ca="1" si="6"/>
        <v>654.54</v>
      </c>
      <c r="K10">
        <f t="shared" ca="1" si="6"/>
        <v>778.79</v>
      </c>
      <c r="L10">
        <f t="shared" ca="1" si="6"/>
        <v>1535.2</v>
      </c>
    </row>
    <row r="11" spans="1:12" x14ac:dyDescent="0.3">
      <c r="A11">
        <f ca="1">MATCH(B11,INDIRECT("'Raw Data'!A"&amp;B3+1&amp;":A"&amp;B3+14),0)+B3</f>
        <v>12</v>
      </c>
      <c r="B11" s="2" t="s">
        <v>7</v>
      </c>
      <c r="C11">
        <f ca="1">INDIRECT("'Raw Data'!"&amp;C3&amp;$A11)</f>
        <v>594.6</v>
      </c>
      <c r="D11">
        <f t="shared" ref="D11:L11" ca="1" si="7">INDIRECT("'Raw Data'!"&amp;D3&amp;$A11)</f>
        <v>236.67</v>
      </c>
      <c r="E11">
        <f t="shared" ca="1" si="7"/>
        <v>545.9</v>
      </c>
      <c r="F11">
        <f t="shared" ca="1" si="7"/>
        <v>178.96</v>
      </c>
      <c r="G11">
        <f t="shared" ca="1" si="7"/>
        <v>195.39</v>
      </c>
      <c r="H11">
        <f t="shared" ca="1" si="7"/>
        <v>335.9</v>
      </c>
      <c r="I11">
        <f t="shared" ca="1" si="7"/>
        <v>405.5</v>
      </c>
      <c r="J11">
        <f t="shared" ca="1" si="7"/>
        <v>252.4</v>
      </c>
      <c r="K11">
        <f t="shared" ca="1" si="7"/>
        <v>204.93</v>
      </c>
      <c r="L11">
        <f t="shared" ca="1" si="7"/>
        <v>310.2</v>
      </c>
    </row>
    <row r="12" spans="1:12" x14ac:dyDescent="0.3">
      <c r="A12">
        <f ca="1">MATCH(B12,INDIRECT("'Raw Data'!A"&amp;B3+1&amp;":A"&amp;B3+14),0)+B3</f>
        <v>13</v>
      </c>
      <c r="B12" s="2" t="s">
        <v>8</v>
      </c>
      <c r="C12">
        <f ca="1">INDIRECT("'Raw Data'!"&amp;C3&amp;$A12)</f>
        <v>2739.2</v>
      </c>
      <c r="D12">
        <f t="shared" ref="D12:L12" ca="1" si="8">INDIRECT("'Raw Data'!"&amp;D3&amp;$A12)</f>
        <v>999.69</v>
      </c>
      <c r="E12">
        <f t="shared" ca="1" si="8"/>
        <v>3317.7</v>
      </c>
      <c r="F12">
        <f t="shared" ca="1" si="8"/>
        <v>1030.17</v>
      </c>
      <c r="G12">
        <f t="shared" ca="1" si="8"/>
        <v>960.07</v>
      </c>
      <c r="H12">
        <f t="shared" ca="1" si="8"/>
        <v>3933.2</v>
      </c>
      <c r="I12">
        <f t="shared" ca="1" si="8"/>
        <v>2938.9</v>
      </c>
      <c r="J12">
        <f t="shared" ca="1" si="8"/>
        <v>895.67</v>
      </c>
      <c r="K12">
        <f t="shared" ca="1" si="8"/>
        <v>1059.58</v>
      </c>
      <c r="L12">
        <f t="shared" ca="1" si="8"/>
        <v>3385.6</v>
      </c>
    </row>
    <row r="13" spans="1:12" x14ac:dyDescent="0.3">
      <c r="A13">
        <f ca="1">MATCH(B13,INDIRECT("'Raw Data'!A"&amp;B3+1&amp;":A"&amp;B3+14),0)+B3</f>
        <v>17</v>
      </c>
      <c r="B13" s="2" t="s">
        <v>12</v>
      </c>
      <c r="C13">
        <f ca="1">INDIRECT("'Raw Data'!"&amp;C3&amp;$A13)</f>
        <v>1307.5</v>
      </c>
      <c r="D13">
        <f t="shared" ref="D13:L13" ca="1" si="9">INDIRECT("'Raw Data'!"&amp;D3&amp;$A13)</f>
        <v>189.96</v>
      </c>
      <c r="E13">
        <f t="shared" ca="1" si="9"/>
        <v>1470</v>
      </c>
      <c r="F13">
        <f t="shared" ca="1" si="9"/>
        <v>191.45</v>
      </c>
      <c r="G13">
        <f t="shared" ca="1" si="9"/>
        <v>189.98</v>
      </c>
      <c r="H13">
        <f t="shared" ca="1" si="9"/>
        <v>1791.6</v>
      </c>
      <c r="I13">
        <f t="shared" ca="1" si="9"/>
        <v>1416</v>
      </c>
      <c r="J13">
        <f t="shared" ca="1" si="9"/>
        <v>162.88999999999999</v>
      </c>
      <c r="K13">
        <f t="shared" ca="1" si="9"/>
        <v>182.69</v>
      </c>
      <c r="L13">
        <f t="shared" ca="1" si="9"/>
        <v>1574.3</v>
      </c>
    </row>
    <row r="14" spans="1:12" x14ac:dyDescent="0.3">
      <c r="A14">
        <f ca="1">MATCH(B14,INDIRECT("'Raw Data'!A"&amp;B3+1&amp;":A"&amp;B3+14),0)+B3</f>
        <v>16</v>
      </c>
      <c r="B14" s="2" t="s">
        <v>11</v>
      </c>
      <c r="C14">
        <f ca="1">INDIRECT("'Raw Data'!"&amp;C3&amp;$A14)</f>
        <v>275.7</v>
      </c>
      <c r="D14">
        <f t="shared" ref="D14:L14" ca="1" si="10">INDIRECT("'Raw Data'!"&amp;D3&amp;$A14)</f>
        <v>81.37</v>
      </c>
      <c r="E14">
        <f t="shared" ca="1" si="10"/>
        <v>195.8</v>
      </c>
      <c r="F14">
        <f t="shared" ca="1" si="10"/>
        <v>90.95</v>
      </c>
      <c r="G14">
        <f t="shared" ca="1" si="10"/>
        <v>88.79</v>
      </c>
      <c r="H14">
        <f t="shared" ca="1" si="10"/>
        <v>461.6</v>
      </c>
      <c r="I14">
        <f t="shared" ca="1" si="10"/>
        <v>266.89999999999998</v>
      </c>
      <c r="J14">
        <f t="shared" ca="1" si="10"/>
        <v>78.239999999999995</v>
      </c>
      <c r="K14">
        <f t="shared" ca="1" si="10"/>
        <v>98.1</v>
      </c>
      <c r="L14">
        <f t="shared" ca="1" si="10"/>
        <v>276.10000000000002</v>
      </c>
    </row>
    <row r="15" spans="1:12" x14ac:dyDescent="0.3">
      <c r="A15">
        <f ca="1">MATCH(B15,INDIRECT("'Raw Data'!A"&amp;B3+1&amp;":A"&amp;B3+14),0)+B3</f>
        <v>15</v>
      </c>
      <c r="B15" s="2" t="s">
        <v>10</v>
      </c>
      <c r="C15">
        <f ca="1">INDIRECT("'Raw Data'!"&amp;C3&amp;$A15)</f>
        <v>1583.2</v>
      </c>
      <c r="D15">
        <f t="shared" ref="D15:L15" ca="1" si="11">INDIRECT("'Raw Data'!"&amp;D3&amp;$A15)</f>
        <v>271.33</v>
      </c>
      <c r="E15">
        <f t="shared" ca="1" si="11"/>
        <v>1665.8</v>
      </c>
      <c r="F15">
        <f t="shared" ca="1" si="11"/>
        <v>282.39999999999998</v>
      </c>
      <c r="G15">
        <f t="shared" ca="1" si="11"/>
        <v>278.77</v>
      </c>
      <c r="H15">
        <f t="shared" ca="1" si="11"/>
        <v>2253.1999999999998</v>
      </c>
      <c r="I15">
        <f t="shared" ca="1" si="11"/>
        <v>1682.9</v>
      </c>
      <c r="J15">
        <f t="shared" ca="1" si="11"/>
        <v>241.13</v>
      </c>
      <c r="K15">
        <f t="shared" ca="1" si="11"/>
        <v>280.79000000000002</v>
      </c>
      <c r="L15">
        <f t="shared" ca="1" si="11"/>
        <v>1850.4</v>
      </c>
    </row>
    <row r="16" spans="1:12" x14ac:dyDescent="0.3">
      <c r="A16">
        <f ca="1">MATCH(B16,INDIRECT("'Raw Data'!A"&amp;B3+1&amp;":A"&amp;B3+14),0)+B3</f>
        <v>18</v>
      </c>
      <c r="B16" s="2" t="s">
        <v>13</v>
      </c>
      <c r="C16">
        <f ca="1">INDIRECT("'Raw Data'!"&amp;C3&amp;$A16)</f>
        <v>3.44</v>
      </c>
      <c r="D16">
        <f t="shared" ref="D16:L16" ca="1" si="12">INDIRECT("'Raw Data'!"&amp;D3&amp;$A16)</f>
        <v>0.56999999999999995</v>
      </c>
      <c r="E16">
        <f t="shared" ca="1" si="12"/>
        <v>3.87</v>
      </c>
      <c r="F16">
        <f t="shared" ca="1" si="12"/>
        <v>0.57999999999999996</v>
      </c>
      <c r="G16">
        <f t="shared" ca="1" si="12"/>
        <v>0.56999999999999995</v>
      </c>
      <c r="H16">
        <f t="shared" ca="1" si="12"/>
        <v>4.72</v>
      </c>
      <c r="I16">
        <f t="shared" ca="1" si="12"/>
        <v>3.73</v>
      </c>
      <c r="J16">
        <f t="shared" ca="1" si="12"/>
        <v>0.49</v>
      </c>
      <c r="K16">
        <f t="shared" ca="1" si="12"/>
        <v>0.55000000000000004</v>
      </c>
      <c r="L16">
        <f t="shared" ca="1" si="12"/>
        <v>4.1500000000000004</v>
      </c>
    </row>
    <row r="17" spans="1:12" x14ac:dyDescent="0.3">
      <c r="A17">
        <f ca="1">MATCH(B17,INDIRECT("'Raw Data'!A"&amp;B3+1&amp;":A"&amp;B3+14),0)+B3</f>
        <v>19</v>
      </c>
      <c r="B17" s="2" t="s">
        <v>14</v>
      </c>
      <c r="C17">
        <f ca="1">INDIRECT("'Raw Data'!"&amp;C3&amp;$A17)</f>
        <v>1898.8</v>
      </c>
      <c r="D17">
        <f t="shared" ref="D17:L17" ca="1" si="13">INDIRECT("'Raw Data'!"&amp;D3&amp;$A17)</f>
        <v>3309.75</v>
      </c>
      <c r="E17">
        <f t="shared" ca="1" si="13"/>
        <v>1898.8</v>
      </c>
      <c r="F17">
        <f t="shared" ca="1" si="13"/>
        <v>3310.85</v>
      </c>
      <c r="G17">
        <f t="shared" ca="1" si="13"/>
        <v>3308.85</v>
      </c>
      <c r="H17">
        <f t="shared" ca="1" si="13"/>
        <v>1898.8</v>
      </c>
      <c r="I17">
        <f t="shared" ca="1" si="13"/>
        <v>1898.8</v>
      </c>
      <c r="J17">
        <f t="shared" ca="1" si="13"/>
        <v>3307.43</v>
      </c>
      <c r="K17">
        <f t="shared" ca="1" si="13"/>
        <v>3311.91</v>
      </c>
      <c r="L17">
        <f t="shared" ca="1" si="13"/>
        <v>1898.8</v>
      </c>
    </row>
    <row r="18" spans="1:12" x14ac:dyDescent="0.3">
      <c r="A18">
        <f ca="1">MATCH(B18,INDIRECT("'Raw Data'!A"&amp;B3+1&amp;":A"&amp;B3+14),0)+B3</f>
        <v>8</v>
      </c>
      <c r="B18" s="2" t="s">
        <v>2</v>
      </c>
      <c r="C18">
        <f ca="1">INDIRECT("'Raw Data'!"&amp;C3&amp;$A18)</f>
        <v>10177.5</v>
      </c>
      <c r="D18">
        <f t="shared" ref="D18:L18" ca="1" si="14">INDIRECT("'Raw Data'!"&amp;D3&amp;$A18)</f>
        <v>5427.44</v>
      </c>
      <c r="E18">
        <f t="shared" ca="1" si="14"/>
        <v>11622.9</v>
      </c>
      <c r="F18">
        <f t="shared" ca="1" si="14"/>
        <v>5226.57</v>
      </c>
      <c r="G18">
        <f t="shared" ca="1" si="14"/>
        <v>5294.62</v>
      </c>
      <c r="H18">
        <f t="shared" ca="1" si="14"/>
        <v>12318.6</v>
      </c>
      <c r="I18">
        <f t="shared" ca="1" si="14"/>
        <v>10523</v>
      </c>
      <c r="J18">
        <f t="shared" ca="1" si="14"/>
        <v>4966.45</v>
      </c>
      <c r="K18">
        <f t="shared" ca="1" si="14"/>
        <v>5467.4</v>
      </c>
      <c r="L18">
        <f t="shared" ca="1" si="14"/>
        <v>10943.5</v>
      </c>
    </row>
    <row r="20" spans="1:12" x14ac:dyDescent="0.3">
      <c r="B20" s="4">
        <f>MATCH(B21,'Raw Data'!A:A,0)</f>
        <v>23</v>
      </c>
      <c r="C20" s="5" t="str">
        <f ca="1">CHAR(MATCH(C21,INDIRECT("'Raw Data'!A"&amp;$B20&amp;":M"&amp;$B20),0)+64)</f>
        <v>F</v>
      </c>
      <c r="D20" s="5" t="str">
        <f t="shared" ref="D20" ca="1" si="15">CHAR(MATCH(D21,INDIRECT("'Raw Data'!A"&amp;$B20&amp;":M"&amp;$B20),0)+64)</f>
        <v>I</v>
      </c>
      <c r="E20" s="5" t="str">
        <f t="shared" ref="E20" ca="1" si="16">CHAR(MATCH(E21,INDIRECT("'Raw Data'!A"&amp;$B20&amp;":M"&amp;$B20),0)+64)</f>
        <v>C</v>
      </c>
      <c r="F20" s="5" t="str">
        <f t="shared" ref="F20" ca="1" si="17">CHAR(MATCH(F21,INDIRECT("'Raw Data'!A"&amp;$B20&amp;":M"&amp;$B20),0)+64)</f>
        <v>H</v>
      </c>
      <c r="G20" s="5" t="str">
        <f t="shared" ref="G20" ca="1" si="18">CHAR(MATCH(G21,INDIRECT("'Raw Data'!A"&amp;$B20&amp;":M"&amp;$B20),0)+64)</f>
        <v>J</v>
      </c>
      <c r="H20" s="5" t="str">
        <f t="shared" ref="H20" ca="1" si="19">CHAR(MATCH(H21,INDIRECT("'Raw Data'!A"&amp;$B20&amp;":M"&amp;$B20),0)+64)</f>
        <v>B</v>
      </c>
      <c r="I20" s="5" t="str">
        <f t="shared" ref="I20" ca="1" si="20">CHAR(MATCH(I21,INDIRECT("'Raw Data'!A"&amp;$B20&amp;":M"&amp;$B20),0)+64)</f>
        <v>E</v>
      </c>
      <c r="J20" s="5" t="str">
        <f t="shared" ref="J20" ca="1" si="21">CHAR(MATCH(J21,INDIRECT("'Raw Data'!A"&amp;$B20&amp;":M"&amp;$B20),0)+64)</f>
        <v>K</v>
      </c>
      <c r="K20" s="5" t="str">
        <f t="shared" ref="K20" ca="1" si="22">CHAR(MATCH(K21,INDIRECT("'Raw Data'!A"&amp;$B20&amp;":M"&amp;$B20),0)+64)</f>
        <v>G</v>
      </c>
      <c r="L20" s="5" t="str">
        <f t="shared" ref="L20" ca="1" si="23">CHAR(MATCH(L21,INDIRECT("'Raw Data'!A"&amp;$B20&amp;":M"&amp;$B20),0)+64)</f>
        <v>D</v>
      </c>
    </row>
    <row r="21" spans="1:12" x14ac:dyDescent="0.3">
      <c r="B21" s="3" t="s">
        <v>28</v>
      </c>
      <c r="C21" s="6" t="s">
        <v>19</v>
      </c>
      <c r="D21" s="6" t="s">
        <v>22</v>
      </c>
      <c r="E21" s="6" t="s">
        <v>16</v>
      </c>
      <c r="F21" s="6" t="s">
        <v>21</v>
      </c>
      <c r="G21" s="6" t="s">
        <v>23</v>
      </c>
      <c r="H21" s="6" t="s">
        <v>15</v>
      </c>
      <c r="I21" s="6" t="s">
        <v>18</v>
      </c>
      <c r="J21" s="6" t="s">
        <v>24</v>
      </c>
      <c r="K21" s="6" t="s">
        <v>20</v>
      </c>
      <c r="L21" s="6" t="s">
        <v>17</v>
      </c>
    </row>
    <row r="22" spans="1:12" x14ac:dyDescent="0.3">
      <c r="A22">
        <f ca="1">MATCH(B22,INDIRECT("'Raw Data'!A"&amp;B20+1&amp;":A"&amp;B20+14),0)+B20</f>
        <v>24</v>
      </c>
      <c r="B22" s="2" t="s">
        <v>0</v>
      </c>
      <c r="C22">
        <f ca="1">INDIRECT("'Raw Data'!"&amp;C20&amp;$A22)</f>
        <v>5467.4</v>
      </c>
      <c r="D22">
        <f t="shared" ref="D22:L22" ca="1" si="24">INDIRECT("'Raw Data'!"&amp;D20&amp;$A22)</f>
        <v>5226.57</v>
      </c>
      <c r="E22">
        <f t="shared" ca="1" si="24"/>
        <v>11523</v>
      </c>
      <c r="F22">
        <f t="shared" ca="1" si="24"/>
        <v>5294.62</v>
      </c>
      <c r="G22">
        <f t="shared" ca="1" si="24"/>
        <v>5427.44</v>
      </c>
      <c r="H22">
        <f t="shared" ca="1" si="24"/>
        <v>10980.6</v>
      </c>
      <c r="I22">
        <f t="shared" ca="1" si="24"/>
        <v>10757.2</v>
      </c>
      <c r="J22">
        <f t="shared" ca="1" si="24"/>
        <v>10164.5</v>
      </c>
      <c r="K22">
        <f t="shared" ca="1" si="24"/>
        <v>4966.45</v>
      </c>
      <c r="L22">
        <f t="shared" ca="1" si="24"/>
        <v>10500.6</v>
      </c>
    </row>
    <row r="23" spans="1:12" x14ac:dyDescent="0.3">
      <c r="A23">
        <f ca="1">MATCH(B23,INDIRECT("'Raw Data'!A"&amp;B20+1&amp;":A"&amp;B20+14),0)+B20</f>
        <v>25</v>
      </c>
      <c r="B23" s="2" t="s">
        <v>1</v>
      </c>
      <c r="C23" t="str">
        <f ca="1">INDIRECT("'Raw Data'!"&amp;C20&amp;$A23)</f>
        <v>--</v>
      </c>
      <c r="D23" t="str">
        <f t="shared" ref="D23:L23" ca="1" si="25">INDIRECT("'Raw Data'!"&amp;D20&amp;$A23)</f>
        <v>--</v>
      </c>
      <c r="E23">
        <f t="shared" ca="1" si="25"/>
        <v>795.6</v>
      </c>
      <c r="F23" t="str">
        <f t="shared" ca="1" si="25"/>
        <v>--</v>
      </c>
      <c r="G23" t="str">
        <f t="shared" ca="1" si="25"/>
        <v>--</v>
      </c>
      <c r="H23">
        <f t="shared" ca="1" si="25"/>
        <v>642.29999999999995</v>
      </c>
      <c r="I23">
        <f t="shared" ca="1" si="25"/>
        <v>186.3</v>
      </c>
      <c r="J23">
        <f t="shared" ca="1" si="25"/>
        <v>13</v>
      </c>
      <c r="K23" t="str">
        <f t="shared" ca="1" si="25"/>
        <v>--</v>
      </c>
      <c r="L23">
        <f t="shared" ca="1" si="25"/>
        <v>22.4</v>
      </c>
    </row>
    <row r="24" spans="1:12" x14ac:dyDescent="0.3">
      <c r="A24">
        <f ca="1">MATCH(B24,INDIRECT("'Raw Data'!A"&amp;B20+1&amp;":A"&amp;B20+14),0)+B20</f>
        <v>29</v>
      </c>
      <c r="B24" s="2" t="s">
        <v>6</v>
      </c>
      <c r="C24">
        <f ca="1">INDIRECT("'Raw Data'!"&amp;C20&amp;$A24)</f>
        <v>1264.51</v>
      </c>
      <c r="D24">
        <f t="shared" ref="D24:L24" ca="1" si="26">INDIRECT("'Raw Data'!"&amp;D20&amp;$A24)</f>
        <v>1209.1300000000001</v>
      </c>
      <c r="E24">
        <f t="shared" ca="1" si="26"/>
        <v>4269.1000000000004</v>
      </c>
      <c r="F24">
        <f t="shared" ca="1" si="26"/>
        <v>1155.46</v>
      </c>
      <c r="G24">
        <f t="shared" ca="1" si="26"/>
        <v>1236.3599999999999</v>
      </c>
      <c r="H24">
        <f t="shared" ca="1" si="26"/>
        <v>3863.6</v>
      </c>
      <c r="I24">
        <f t="shared" ca="1" si="26"/>
        <v>3695.8</v>
      </c>
      <c r="J24">
        <f t="shared" ca="1" si="26"/>
        <v>3333.8</v>
      </c>
      <c r="K24">
        <f t="shared" ca="1" si="26"/>
        <v>1148.07</v>
      </c>
      <c r="L24">
        <f t="shared" ca="1" si="26"/>
        <v>3344.4</v>
      </c>
    </row>
    <row r="25" spans="1:12" x14ac:dyDescent="0.3">
      <c r="A25">
        <f ca="1">MATCH(B25,INDIRECT("'Raw Data'!A"&amp;B20+1&amp;":A"&amp;B20+14),0)+B20</f>
        <v>27</v>
      </c>
      <c r="B25" s="2" t="s">
        <v>3</v>
      </c>
      <c r="C25">
        <f ca="1">INDIRECT("'Raw Data'!"&amp;C20&amp;$A25)</f>
        <v>4202.8900000000003</v>
      </c>
      <c r="D25">
        <f t="shared" ref="D25:L25" ca="1" si="27">INDIRECT("'Raw Data'!"&amp;D20&amp;$A25)</f>
        <v>4017.44</v>
      </c>
      <c r="E25">
        <f t="shared" ca="1" si="27"/>
        <v>8049.5</v>
      </c>
      <c r="F25">
        <f t="shared" ca="1" si="27"/>
        <v>4139.16</v>
      </c>
      <c r="G25">
        <f t="shared" ca="1" si="27"/>
        <v>4191.08</v>
      </c>
      <c r="H25">
        <f t="shared" ca="1" si="27"/>
        <v>7759.3</v>
      </c>
      <c r="I25">
        <f t="shared" ca="1" si="27"/>
        <v>7247.7</v>
      </c>
      <c r="J25">
        <f t="shared" ca="1" si="27"/>
        <v>6843.7</v>
      </c>
      <c r="K25">
        <f t="shared" ca="1" si="27"/>
        <v>3818.38</v>
      </c>
      <c r="L25">
        <f t="shared" ca="1" si="27"/>
        <v>7178.6</v>
      </c>
    </row>
    <row r="26" spans="1:12" x14ac:dyDescent="0.3">
      <c r="A26">
        <f ca="1">MATCH(B26,INDIRECT("'Raw Data'!A"&amp;B20+1&amp;":A"&amp;B20+14),0)+B20</f>
        <v>28</v>
      </c>
      <c r="B26" s="2" t="s">
        <v>4</v>
      </c>
      <c r="C26">
        <f ca="1">INDIRECT("'Raw Data'!"&amp;C20&amp;$A26)</f>
        <v>1264.51</v>
      </c>
      <c r="D26">
        <f t="shared" ref="D26:L26" ca="1" si="28">INDIRECT("'Raw Data'!"&amp;D20&amp;$A26)</f>
        <v>1209.1300000000001</v>
      </c>
      <c r="E26">
        <f t="shared" ca="1" si="28"/>
        <v>3473.5</v>
      </c>
      <c r="F26">
        <f t="shared" ca="1" si="28"/>
        <v>1155.46</v>
      </c>
      <c r="G26">
        <f t="shared" ca="1" si="28"/>
        <v>1236.3599999999999</v>
      </c>
      <c r="H26">
        <f t="shared" ca="1" si="28"/>
        <v>3221.3</v>
      </c>
      <c r="I26">
        <f t="shared" ca="1" si="28"/>
        <v>3509.5</v>
      </c>
      <c r="J26">
        <f t="shared" ca="1" si="28"/>
        <v>3320.8</v>
      </c>
      <c r="K26">
        <f t="shared" ca="1" si="28"/>
        <v>1148.07</v>
      </c>
      <c r="L26">
        <f t="shared" ca="1" si="28"/>
        <v>3322</v>
      </c>
    </row>
    <row r="27" spans="1:12" x14ac:dyDescent="0.3">
      <c r="A27">
        <f ca="1">MATCH(B27,INDIRECT("'Raw Data'!A"&amp;B20+1&amp;":A"&amp;B20+14),0)+B20</f>
        <v>32</v>
      </c>
      <c r="B27" s="2" t="s">
        <v>9</v>
      </c>
      <c r="C27">
        <f ca="1">INDIRECT("'Raw Data'!"&amp;C20&amp;$A27)</f>
        <v>778.79</v>
      </c>
      <c r="D27">
        <f t="shared" ref="D27:L27" ca="1" si="29">INDIRECT("'Raw Data'!"&amp;D20&amp;$A27)</f>
        <v>747.77</v>
      </c>
      <c r="E27">
        <f t="shared" ca="1" si="29"/>
        <v>1680</v>
      </c>
      <c r="F27">
        <f t="shared" ca="1" si="29"/>
        <v>681.3</v>
      </c>
      <c r="G27">
        <f t="shared" ca="1" si="29"/>
        <v>728.36</v>
      </c>
      <c r="H27">
        <f t="shared" ca="1" si="29"/>
        <v>1651.9</v>
      </c>
      <c r="I27">
        <f t="shared" ca="1" si="29"/>
        <v>1535.2</v>
      </c>
      <c r="J27">
        <f t="shared" ca="1" si="29"/>
        <v>1156</v>
      </c>
      <c r="K27">
        <f t="shared" ca="1" si="29"/>
        <v>654.54</v>
      </c>
      <c r="L27">
        <f t="shared" ca="1" si="29"/>
        <v>1256</v>
      </c>
    </row>
    <row r="28" spans="1:12" x14ac:dyDescent="0.3">
      <c r="A28">
        <f ca="1">MATCH(B28,INDIRECT("'Raw Data'!A"&amp;B20+1&amp;":A"&amp;B20+14),0)+B20</f>
        <v>30</v>
      </c>
      <c r="B28" s="2" t="s">
        <v>7</v>
      </c>
      <c r="C28">
        <f ca="1">INDIRECT("'Raw Data'!"&amp;C20&amp;$A28)</f>
        <v>204.93</v>
      </c>
      <c r="D28">
        <f t="shared" ref="D28:L28" ca="1" si="30">INDIRECT("'Raw Data'!"&amp;D20&amp;$A28)</f>
        <v>178.96</v>
      </c>
      <c r="E28">
        <f t="shared" ca="1" si="30"/>
        <v>335.9</v>
      </c>
      <c r="F28">
        <f t="shared" ca="1" si="30"/>
        <v>195.39</v>
      </c>
      <c r="G28">
        <f t="shared" ca="1" si="30"/>
        <v>236.67</v>
      </c>
      <c r="H28">
        <f t="shared" ca="1" si="30"/>
        <v>545.9</v>
      </c>
      <c r="I28">
        <f t="shared" ca="1" si="30"/>
        <v>310.2</v>
      </c>
      <c r="J28">
        <f t="shared" ca="1" si="30"/>
        <v>594.6</v>
      </c>
      <c r="K28">
        <f t="shared" ca="1" si="30"/>
        <v>252.4</v>
      </c>
      <c r="L28">
        <f t="shared" ca="1" si="30"/>
        <v>405.5</v>
      </c>
    </row>
    <row r="29" spans="1:12" x14ac:dyDescent="0.3">
      <c r="A29">
        <f ca="1">MATCH(B29,INDIRECT("'Raw Data'!A"&amp;B20+1&amp;":A"&amp;B20+14),0)+B20</f>
        <v>31</v>
      </c>
      <c r="B29" s="2" t="s">
        <v>8</v>
      </c>
      <c r="C29">
        <f ca="1">INDIRECT("'Raw Data'!"&amp;C20&amp;$A29)</f>
        <v>1059.58</v>
      </c>
      <c r="D29">
        <f t="shared" ref="D29:L29" ca="1" si="31">INDIRECT("'Raw Data'!"&amp;D20&amp;$A29)</f>
        <v>1030.17</v>
      </c>
      <c r="E29">
        <f t="shared" ca="1" si="31"/>
        <v>3933.2</v>
      </c>
      <c r="F29">
        <f t="shared" ca="1" si="31"/>
        <v>960.07</v>
      </c>
      <c r="G29">
        <f t="shared" ca="1" si="31"/>
        <v>999.69</v>
      </c>
      <c r="H29">
        <f t="shared" ca="1" si="31"/>
        <v>3317.7</v>
      </c>
      <c r="I29">
        <f t="shared" ca="1" si="31"/>
        <v>3385.6</v>
      </c>
      <c r="J29">
        <f t="shared" ca="1" si="31"/>
        <v>2739.2</v>
      </c>
      <c r="K29">
        <f t="shared" ca="1" si="31"/>
        <v>895.67</v>
      </c>
      <c r="L29">
        <f t="shared" ca="1" si="31"/>
        <v>2938.9</v>
      </c>
    </row>
    <row r="30" spans="1:12" x14ac:dyDescent="0.3">
      <c r="A30">
        <f ca="1">MATCH(B30,INDIRECT("'Raw Data'!A"&amp;B20+1&amp;":A"&amp;B20+14),0)+B20</f>
        <v>35</v>
      </c>
      <c r="B30" s="2" t="s">
        <v>12</v>
      </c>
      <c r="C30">
        <f ca="1">INDIRECT("'Raw Data'!"&amp;C20&amp;$A30)</f>
        <v>182.69</v>
      </c>
      <c r="D30">
        <f t="shared" ref="D30:L30" ca="1" si="32">INDIRECT("'Raw Data'!"&amp;D20&amp;$A30)</f>
        <v>191.45</v>
      </c>
      <c r="E30">
        <f t="shared" ca="1" si="32"/>
        <v>1791.6</v>
      </c>
      <c r="F30">
        <f t="shared" ca="1" si="32"/>
        <v>189.98</v>
      </c>
      <c r="G30">
        <f t="shared" ca="1" si="32"/>
        <v>189.96</v>
      </c>
      <c r="H30">
        <f t="shared" ca="1" si="32"/>
        <v>1470</v>
      </c>
      <c r="I30">
        <f t="shared" ca="1" si="32"/>
        <v>1574.3</v>
      </c>
      <c r="J30">
        <f t="shared" ca="1" si="32"/>
        <v>1307.5</v>
      </c>
      <c r="K30">
        <f t="shared" ca="1" si="32"/>
        <v>162.88999999999999</v>
      </c>
      <c r="L30">
        <f t="shared" ca="1" si="32"/>
        <v>1416</v>
      </c>
    </row>
    <row r="31" spans="1:12" x14ac:dyDescent="0.3">
      <c r="A31">
        <f ca="1">MATCH(B31,INDIRECT("'Raw Data'!A"&amp;B20+1&amp;":A"&amp;B20+14),0)+B20</f>
        <v>34</v>
      </c>
      <c r="B31" s="2" t="s">
        <v>11</v>
      </c>
      <c r="C31">
        <f ca="1">INDIRECT("'Raw Data'!"&amp;C20&amp;$A31)</f>
        <v>98.1</v>
      </c>
      <c r="D31">
        <f t="shared" ref="D31:L31" ca="1" si="33">INDIRECT("'Raw Data'!"&amp;D20&amp;$A31)</f>
        <v>90.95</v>
      </c>
      <c r="E31">
        <f t="shared" ca="1" si="33"/>
        <v>461.6</v>
      </c>
      <c r="F31">
        <f t="shared" ca="1" si="33"/>
        <v>88.79</v>
      </c>
      <c r="G31">
        <f t="shared" ca="1" si="33"/>
        <v>81.37</v>
      </c>
      <c r="H31">
        <f t="shared" ca="1" si="33"/>
        <v>195.8</v>
      </c>
      <c r="I31">
        <f t="shared" ca="1" si="33"/>
        <v>276.10000000000002</v>
      </c>
      <c r="J31">
        <f t="shared" ca="1" si="33"/>
        <v>275.7</v>
      </c>
      <c r="K31">
        <f t="shared" ca="1" si="33"/>
        <v>78.239999999999995</v>
      </c>
      <c r="L31">
        <f t="shared" ca="1" si="33"/>
        <v>266.89999999999998</v>
      </c>
    </row>
    <row r="32" spans="1:12" x14ac:dyDescent="0.3">
      <c r="A32">
        <f ca="1">MATCH(B32,INDIRECT("'Raw Data'!A"&amp;B20+1&amp;":A"&amp;B20+14),0)+B20</f>
        <v>33</v>
      </c>
      <c r="B32" s="2" t="s">
        <v>10</v>
      </c>
      <c r="C32">
        <f ca="1">INDIRECT("'Raw Data'!"&amp;C20&amp;$A32)</f>
        <v>280.79000000000002</v>
      </c>
      <c r="D32">
        <f t="shared" ref="D32:L32" ca="1" si="34">INDIRECT("'Raw Data'!"&amp;D20&amp;$A32)</f>
        <v>282.39999999999998</v>
      </c>
      <c r="E32">
        <f t="shared" ca="1" si="34"/>
        <v>2253.1999999999998</v>
      </c>
      <c r="F32">
        <f t="shared" ca="1" si="34"/>
        <v>278.77</v>
      </c>
      <c r="G32">
        <f t="shared" ca="1" si="34"/>
        <v>271.33</v>
      </c>
      <c r="H32">
        <f t="shared" ca="1" si="34"/>
        <v>1665.8</v>
      </c>
      <c r="I32">
        <f t="shared" ca="1" si="34"/>
        <v>1850.4</v>
      </c>
      <c r="J32">
        <f t="shared" ca="1" si="34"/>
        <v>1583.2</v>
      </c>
      <c r="K32">
        <f t="shared" ca="1" si="34"/>
        <v>241.13</v>
      </c>
      <c r="L32">
        <f t="shared" ca="1" si="34"/>
        <v>1682.9</v>
      </c>
    </row>
    <row r="33" spans="1:12" x14ac:dyDescent="0.3">
      <c r="A33">
        <f ca="1">MATCH(B33,INDIRECT("'Raw Data'!A"&amp;B20+1&amp;":A"&amp;B20+14),0)+B20</f>
        <v>36</v>
      </c>
      <c r="B33" s="2" t="s">
        <v>13</v>
      </c>
      <c r="C33">
        <f ca="1">INDIRECT("'Raw Data'!"&amp;C20&amp;$A33)</f>
        <v>0.55000000000000004</v>
      </c>
      <c r="D33">
        <f t="shared" ref="D33:L33" ca="1" si="35">INDIRECT("'Raw Data'!"&amp;D20&amp;$A33)</f>
        <v>0.57999999999999996</v>
      </c>
      <c r="E33">
        <f t="shared" ca="1" si="35"/>
        <v>4.72</v>
      </c>
      <c r="F33">
        <f t="shared" ca="1" si="35"/>
        <v>0.56999999999999995</v>
      </c>
      <c r="G33">
        <f t="shared" ca="1" si="35"/>
        <v>0.56999999999999995</v>
      </c>
      <c r="H33">
        <f t="shared" ca="1" si="35"/>
        <v>3.87</v>
      </c>
      <c r="I33">
        <f t="shared" ca="1" si="35"/>
        <v>4.1500000000000004</v>
      </c>
      <c r="J33">
        <f t="shared" ca="1" si="35"/>
        <v>3.44</v>
      </c>
      <c r="K33">
        <f t="shared" ca="1" si="35"/>
        <v>0.49</v>
      </c>
      <c r="L33">
        <f t="shared" ca="1" si="35"/>
        <v>3.73</v>
      </c>
    </row>
    <row r="34" spans="1:12" x14ac:dyDescent="0.3">
      <c r="A34">
        <f ca="1">MATCH(B34,INDIRECT("'Raw Data'!A"&amp;B20+1&amp;":A"&amp;B20+14),0)+B20</f>
        <v>37</v>
      </c>
      <c r="B34" s="2" t="s">
        <v>14</v>
      </c>
      <c r="C34">
        <f ca="1">INDIRECT("'Raw Data'!"&amp;C20&amp;$A34)</f>
        <v>3311.91</v>
      </c>
      <c r="D34">
        <f t="shared" ref="D34:L34" ca="1" si="36">INDIRECT("'Raw Data'!"&amp;D20&amp;$A34)</f>
        <v>3310.85</v>
      </c>
      <c r="E34">
        <f t="shared" ca="1" si="36"/>
        <v>1898.8</v>
      </c>
      <c r="F34">
        <f t="shared" ca="1" si="36"/>
        <v>3308.85</v>
      </c>
      <c r="G34">
        <f t="shared" ca="1" si="36"/>
        <v>3309.75</v>
      </c>
      <c r="H34">
        <f t="shared" ca="1" si="36"/>
        <v>1898.8</v>
      </c>
      <c r="I34">
        <f t="shared" ca="1" si="36"/>
        <v>1898.8</v>
      </c>
      <c r="J34">
        <f t="shared" ca="1" si="36"/>
        <v>1898.8</v>
      </c>
      <c r="K34">
        <f t="shared" ca="1" si="36"/>
        <v>3307.43</v>
      </c>
      <c r="L34">
        <f t="shared" ca="1" si="36"/>
        <v>1898.8</v>
      </c>
    </row>
    <row r="35" spans="1:12" x14ac:dyDescent="0.3">
      <c r="A35">
        <f ca="1">MATCH(B35,INDIRECT("'Raw Data'!A"&amp;B20+1&amp;":A"&amp;B20+14),0)+B20</f>
        <v>26</v>
      </c>
      <c r="B35" s="2" t="s">
        <v>2</v>
      </c>
      <c r="C35">
        <f ca="1">INDIRECT("'Raw Data'!"&amp;C20&amp;$A35)</f>
        <v>5467.4</v>
      </c>
      <c r="D35">
        <f t="shared" ref="D35:L35" ca="1" si="37">INDIRECT("'Raw Data'!"&amp;D20&amp;$A35)</f>
        <v>5226.57</v>
      </c>
      <c r="E35">
        <f t="shared" ca="1" si="37"/>
        <v>12318.6</v>
      </c>
      <c r="F35">
        <f t="shared" ca="1" si="37"/>
        <v>5294.62</v>
      </c>
      <c r="G35">
        <f t="shared" ca="1" si="37"/>
        <v>5427.44</v>
      </c>
      <c r="H35">
        <f t="shared" ca="1" si="37"/>
        <v>11622.9</v>
      </c>
      <c r="I35">
        <f t="shared" ca="1" si="37"/>
        <v>10943.5</v>
      </c>
      <c r="J35">
        <f t="shared" ca="1" si="37"/>
        <v>10177.5</v>
      </c>
      <c r="K35">
        <f t="shared" ca="1" si="37"/>
        <v>4966.45</v>
      </c>
      <c r="L35">
        <f t="shared" ca="1" si="37"/>
        <v>10523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oUTPUT rEQUIRED</vt:lpstr>
      <vt:lpstr>Output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David Grugeon</cp:lastModifiedBy>
  <dcterms:created xsi:type="dcterms:W3CDTF">2013-02-01T03:55:17Z</dcterms:created>
  <dcterms:modified xsi:type="dcterms:W3CDTF">2013-02-09T23:46:13Z</dcterms:modified>
</cp:coreProperties>
</file>