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75"/>
  </bookViews>
  <sheets>
    <sheet name="Summary" sheetId="2" r:id="rId1"/>
    <sheet name="Data" sheetId="1" r:id="rId2"/>
  </sheets>
  <calcPr calcId="125725"/>
  <pivotCaches>
    <pivotCache cacheId="717" r:id="rId3"/>
  </pivotCaches>
</workbook>
</file>

<file path=xl/calcChain.xml><?xml version="1.0" encoding="utf-8"?>
<calcChain xmlns="http://schemas.openxmlformats.org/spreadsheetml/2006/main">
  <c r="C9" i="2"/>
  <c r="C8"/>
  <c r="C7"/>
  <c r="C6"/>
  <c r="C5"/>
  <c r="C4"/>
  <c r="C3"/>
  <c r="C2"/>
  <c r="B2"/>
  <c r="B9"/>
  <c r="B8"/>
  <c r="B7"/>
  <c r="B6"/>
  <c r="B5"/>
  <c r="B4"/>
  <c r="B3"/>
  <c r="J12" i="1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<sst xmlns="http://schemas.openxmlformats.org/spreadsheetml/2006/main" count="94" uniqueCount="50">
  <si>
    <t>Date</t>
  </si>
  <si>
    <t>District</t>
  </si>
  <si>
    <t>Block</t>
  </si>
  <si>
    <t>Time</t>
  </si>
  <si>
    <t>Panchayat</t>
  </si>
  <si>
    <t>Village</t>
  </si>
  <si>
    <t>Male</t>
  </si>
  <si>
    <t>Female</t>
  </si>
  <si>
    <t xml:space="preserve">Children (Under 15) </t>
  </si>
  <si>
    <t>Grand Total</t>
  </si>
  <si>
    <t xml:space="preserve">Bag Winners with names </t>
  </si>
  <si>
    <t xml:space="preserve">Gamcha Winners with name </t>
  </si>
  <si>
    <t xml:space="preserve">Number of posters put up </t>
  </si>
  <si>
    <t xml:space="preserve">Number of bannres put up </t>
  </si>
  <si>
    <t xml:space="preserve">Health workers (ASHA/ AWW/ ANM) name and designation  </t>
  </si>
  <si>
    <t xml:space="preserve">Elected representatives, (mukhiya/ ward member) Name and designation </t>
  </si>
  <si>
    <t>Mahadalit Tola (Yes/No)</t>
  </si>
  <si>
    <t xml:space="preserve"> Landmark of place of show</t>
  </si>
  <si>
    <t>Remarks</t>
  </si>
  <si>
    <t>East Champaran</t>
  </si>
  <si>
    <t>Chiraya</t>
  </si>
  <si>
    <t>Mahuawa East</t>
  </si>
  <si>
    <t>Yes</t>
  </si>
  <si>
    <t>Hirapatti</t>
  </si>
  <si>
    <t>No</t>
  </si>
  <si>
    <t>Bansbrriya</t>
  </si>
  <si>
    <t>Mahuawa West</t>
  </si>
  <si>
    <t>Bahuraba</t>
  </si>
  <si>
    <t>Budhanar</t>
  </si>
  <si>
    <t>Patna</t>
  </si>
  <si>
    <t>Haldia</t>
  </si>
  <si>
    <t>Haldia 1</t>
  </si>
  <si>
    <t>Village 1</t>
  </si>
  <si>
    <t>Village 2</t>
  </si>
  <si>
    <t>Village 3</t>
  </si>
  <si>
    <t>Haldia 2</t>
  </si>
  <si>
    <t>Village 4</t>
  </si>
  <si>
    <t>Village 5</t>
  </si>
  <si>
    <t>Distict</t>
  </si>
  <si>
    <t>Shows</t>
  </si>
  <si>
    <t>West champaran</t>
  </si>
  <si>
    <t>East champaran</t>
  </si>
  <si>
    <t>Gopalganj</t>
  </si>
  <si>
    <t>Saharsa</t>
  </si>
  <si>
    <t>Samastipur</t>
  </si>
  <si>
    <t>Begusarai</t>
  </si>
  <si>
    <t>Khagaria</t>
  </si>
  <si>
    <t>Row Labels</t>
  </si>
  <si>
    <t>Column Labels</t>
  </si>
  <si>
    <t>Count of Panchayat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</si>
</sst>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h:mm;@"/>
  </numFmts>
  <fonts count="4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64" fontId="2" fillId="0" borderId="1" xfId="0" applyNumberFormat="1" applyFont="1" applyBorder="1"/>
    <xf numFmtId="0" fontId="2" fillId="0" borderId="1" xfId="0" applyFont="1" applyBorder="1"/>
    <xf numFmtId="165" fontId="2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3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oop Kumar" refreshedDate="41291.477473495368" createdVersion="3" refreshedVersion="3" minRefreshableVersion="3" recordCount="11">
  <cacheSource type="worksheet">
    <worksheetSource ref="A1:S12" sheet="Data"/>
  </cacheSource>
  <cacheFields count="19">
    <cacheField name="Date" numFmtId="164">
      <sharedItems containsSemiMixedTypes="0" containsNonDate="0" containsDate="1" containsString="0" minDate="2012-01-18T00:00:00" maxDate="2012-01-19T00:00:00"/>
    </cacheField>
    <cacheField name="District" numFmtId="0">
      <sharedItems count="2">
        <s v="East Champaran"/>
        <s v="Patna"/>
      </sharedItems>
    </cacheField>
    <cacheField name="Block" numFmtId="0">
      <sharedItems/>
    </cacheField>
    <cacheField name="Time" numFmtId="165">
      <sharedItems containsSemiMixedTypes="0" containsNonDate="0" containsDate="1" containsString="0" minDate="1899-12-30T02:30:00" maxDate="1899-12-30T11:00:00"/>
    </cacheField>
    <cacheField name="Panchayat" numFmtId="0">
      <sharedItems count="4">
        <s v="Mahuawa East"/>
        <s v="Mahuawa West"/>
        <s v="Haldia 1"/>
        <s v="Haldia 2"/>
      </sharedItems>
    </cacheField>
    <cacheField name="Village" numFmtId="0">
      <sharedItems/>
    </cacheField>
    <cacheField name="Male" numFmtId="0">
      <sharedItems containsSemiMixedTypes="0" containsString="0" containsNumber="1" containsInteger="1" minValue="10" maxValue="26"/>
    </cacheField>
    <cacheField name="Female" numFmtId="0">
      <sharedItems containsSemiMixedTypes="0" containsString="0" containsNumber="1" containsInteger="1" minValue="11" maxValue="20"/>
    </cacheField>
    <cacheField name="Children (Under 15) " numFmtId="0">
      <sharedItems containsSemiMixedTypes="0" containsString="0" containsNumber="1" containsInteger="1" minValue="3" maxValue="6"/>
    </cacheField>
    <cacheField name="Grand Total" numFmtId="0">
      <sharedItems containsSemiMixedTypes="0" containsString="0" containsNumber="1" containsInteger="1" minValue="27" maxValue="48"/>
    </cacheField>
    <cacheField name="Bag Winners with names " numFmtId="0">
      <sharedItems containsSemiMixedTypes="0" containsString="0" containsNumber="1" containsInteger="1" minValue="5" maxValue="5"/>
    </cacheField>
    <cacheField name="Gamcha Winners with name " numFmtId="0">
      <sharedItems containsSemiMixedTypes="0" containsString="0" containsNumber="1" containsInteger="1" minValue="10" maxValue="10"/>
    </cacheField>
    <cacheField name="Number of posters put up " numFmtId="0">
      <sharedItems containsNonDate="0" containsString="0" containsBlank="1"/>
    </cacheField>
    <cacheField name="Number of bannres put up " numFmtId="0">
      <sharedItems containsNonDate="0" containsString="0" containsBlank="1"/>
    </cacheField>
    <cacheField name="Health workers (ASHA/ AWW/ ANM) name and designation  " numFmtId="0">
      <sharedItems containsNonDate="0" containsString="0" containsBlank="1"/>
    </cacheField>
    <cacheField name="Elected representatives, (mukhiya/ ward member) Name and designation " numFmtId="0">
      <sharedItems containsNonDate="0" containsString="0" containsBlank="1"/>
    </cacheField>
    <cacheField name="Mahadalit Tola (Yes/No)" numFmtId="0">
      <sharedItems/>
    </cacheField>
    <cacheField name=" Landmark of place of show" numFmtId="0">
      <sharedItems containsNonDate="0" containsString="0" containsBlank="1"/>
    </cacheField>
    <cacheField name="Remarks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d v="2012-01-18T00:00:00"/>
    <x v="0"/>
    <s v="Chiraya"/>
    <d v="1899-12-30T11:00:00"/>
    <x v="0"/>
    <s v="Mahuawa East"/>
    <n v="12"/>
    <n v="15"/>
    <n v="3"/>
    <n v="30"/>
    <n v="5"/>
    <n v="10"/>
    <m/>
    <m/>
    <m/>
    <m/>
    <s v="Yes"/>
    <m/>
    <m/>
  </r>
  <r>
    <d v="2012-01-18T00:00:00"/>
    <x v="0"/>
    <s v="Chiraya"/>
    <d v="1899-12-30T02:30:00"/>
    <x v="0"/>
    <s v="Hirapatti"/>
    <n v="10"/>
    <n v="17"/>
    <n v="4"/>
    <n v="31"/>
    <n v="5"/>
    <n v="10"/>
    <m/>
    <m/>
    <m/>
    <m/>
    <s v="No"/>
    <m/>
    <m/>
  </r>
  <r>
    <d v="2012-01-18T00:00:00"/>
    <x v="0"/>
    <s v="Chiraya"/>
    <d v="1899-12-30T04:30:00"/>
    <x v="0"/>
    <s v="Bansbrriya"/>
    <n v="20"/>
    <n v="20"/>
    <n v="5"/>
    <n v="45"/>
    <n v="5"/>
    <n v="10"/>
    <m/>
    <m/>
    <m/>
    <m/>
    <s v="Yes"/>
    <m/>
    <m/>
  </r>
  <r>
    <d v="2012-01-18T00:00:00"/>
    <x v="0"/>
    <s v="Chiraya"/>
    <d v="1899-12-30T11:00:00"/>
    <x v="1"/>
    <s v="Bahuraba"/>
    <n v="22"/>
    <n v="20"/>
    <n v="6"/>
    <n v="48"/>
    <n v="5"/>
    <n v="10"/>
    <m/>
    <m/>
    <m/>
    <m/>
    <s v="Yes"/>
    <m/>
    <m/>
  </r>
  <r>
    <d v="2012-01-18T00:00:00"/>
    <x v="0"/>
    <s v="Chiraya"/>
    <d v="1899-12-30T02:30:00"/>
    <x v="1"/>
    <s v="Budhanar"/>
    <n v="26"/>
    <n v="12"/>
    <n v="3"/>
    <n v="41"/>
    <n v="5"/>
    <n v="10"/>
    <m/>
    <m/>
    <m/>
    <m/>
    <s v="Yes"/>
    <m/>
    <m/>
  </r>
  <r>
    <d v="2012-01-18T00:00:00"/>
    <x v="0"/>
    <s v="Chiraya"/>
    <d v="1899-12-30T04:30:00"/>
    <x v="1"/>
    <s v="Budhanar"/>
    <n v="12"/>
    <n v="11"/>
    <n v="4"/>
    <n v="27"/>
    <n v="5"/>
    <n v="10"/>
    <m/>
    <m/>
    <m/>
    <m/>
    <s v="No"/>
    <m/>
    <m/>
  </r>
  <r>
    <d v="2012-01-18T00:00:00"/>
    <x v="1"/>
    <s v="Haldia"/>
    <d v="1899-12-30T04:30:00"/>
    <x v="2"/>
    <s v="Village 1"/>
    <n v="12"/>
    <n v="11"/>
    <n v="4"/>
    <n v="27"/>
    <n v="5"/>
    <n v="10"/>
    <m/>
    <m/>
    <m/>
    <m/>
    <s v="No"/>
    <m/>
    <m/>
  </r>
  <r>
    <d v="2012-01-18T00:00:00"/>
    <x v="1"/>
    <s v="Haldia"/>
    <d v="1899-12-30T04:30:00"/>
    <x v="2"/>
    <s v="Village 2"/>
    <n v="12"/>
    <n v="11"/>
    <n v="4"/>
    <n v="27"/>
    <n v="5"/>
    <n v="10"/>
    <m/>
    <m/>
    <m/>
    <m/>
    <s v="No"/>
    <m/>
    <m/>
  </r>
  <r>
    <d v="2012-01-18T00:00:00"/>
    <x v="1"/>
    <s v="Haldia"/>
    <d v="1899-12-30T04:30:00"/>
    <x v="2"/>
    <s v="Village 3"/>
    <n v="12"/>
    <n v="11"/>
    <n v="4"/>
    <n v="27"/>
    <n v="5"/>
    <n v="10"/>
    <m/>
    <m/>
    <m/>
    <m/>
    <s v="No"/>
    <m/>
    <m/>
  </r>
  <r>
    <d v="2012-01-18T00:00:00"/>
    <x v="1"/>
    <s v="Haldia"/>
    <d v="1899-12-30T04:30:00"/>
    <x v="3"/>
    <s v="Village 4"/>
    <n v="12"/>
    <n v="11"/>
    <n v="4"/>
    <n v="27"/>
    <n v="5"/>
    <n v="10"/>
    <m/>
    <m/>
    <m/>
    <m/>
    <s v="No"/>
    <m/>
    <m/>
  </r>
  <r>
    <d v="2012-01-18T00:00:00"/>
    <x v="1"/>
    <s v="Haldia"/>
    <d v="1899-12-30T04:30:00"/>
    <x v="3"/>
    <s v="Village 5"/>
    <n v="12"/>
    <n v="11"/>
    <n v="4"/>
    <n v="27"/>
    <n v="5"/>
    <n v="10"/>
    <m/>
    <m/>
    <m/>
    <m/>
    <s v="No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17" applyNumberFormats="0" applyBorderFormats="0" applyFontFormats="0" applyPatternFormats="0" applyAlignmentFormats="0" applyWidthHeightFormats="1" dataCaption="Values" updatedVersion="3" minRefreshableVersion="3" showCalcMbrs="0" useAutoFormatting="1" rowGrandTotals="0" colGrandTotals="0" itemPrintTitles="1" createdVersion="3" indent="0" outline="1" outlineData="1" multipleFieldFilters="0">
  <location ref="F1:J4" firstHeaderRow="1" firstDataRow="2" firstDataCol="1"/>
  <pivotFields count="19">
    <pivotField numFmtId="164" showAll="0"/>
    <pivotField axis="axisRow" showAll="0">
      <items count="3">
        <item x="0"/>
        <item x="1"/>
        <item t="default"/>
      </items>
    </pivotField>
    <pivotField showAll="0"/>
    <pivotField numFmtId="165" showAll="0"/>
    <pivotField axis="axisCol" dataField="1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>
      <x v="1"/>
    </i>
  </rowItems>
  <colFields count="1">
    <field x="4"/>
  </colFields>
  <colItems count="4">
    <i>
      <x/>
    </i>
    <i>
      <x v="1"/>
    </i>
    <i>
      <x v="2"/>
    </i>
    <i>
      <x v="3"/>
    </i>
  </colItems>
  <dataFields count="1">
    <dataField name="Count of Panchayat" fld="4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26" sqref="D26"/>
    </sheetView>
  </sheetViews>
  <sheetFormatPr defaultRowHeight="15"/>
  <cols>
    <col min="1" max="1" width="16.42578125" bestFit="1" customWidth="1"/>
    <col min="2" max="2" width="11.7109375" customWidth="1"/>
    <col min="3" max="3" width="13.42578125" customWidth="1"/>
    <col min="6" max="6" width="18.28515625" customWidth="1"/>
    <col min="7" max="7" width="16.28515625" customWidth="1"/>
    <col min="8" max="8" width="8" customWidth="1"/>
    <col min="9" max="9" width="13.85546875" bestFit="1" customWidth="1"/>
    <col min="10" max="10" width="15" bestFit="1" customWidth="1"/>
    <col min="11" max="11" width="11.28515625" bestFit="1" customWidth="1"/>
  </cols>
  <sheetData>
    <row r="1" spans="1:10">
      <c r="A1" s="12" t="s">
        <v>38</v>
      </c>
      <c r="B1" s="13" t="s">
        <v>4</v>
      </c>
      <c r="C1" s="13" t="s">
        <v>39</v>
      </c>
      <c r="F1" s="15" t="s">
        <v>49</v>
      </c>
      <c r="G1" s="15" t="s">
        <v>48</v>
      </c>
    </row>
    <row r="2" spans="1:10">
      <c r="A2" s="8" t="s">
        <v>29</v>
      </c>
      <c r="B2" s="14">
        <f ca="1">COUNT(INDIRECT(ADDRESS(MATCH(A2,F:F,0),6+1)&amp;":"&amp;ADDRESS(MATCH(A2,F:F,0),20)))</f>
        <v>2</v>
      </c>
      <c r="C2" s="14">
        <f ca="1">IFERROR(SUM(INDIRECT(ADDRESS(MATCH(A2,F:F,0),6+1)&amp;":"&amp;ADDRESS(MATCH(A2,F:F,0),20))),0)</f>
        <v>5</v>
      </c>
      <c r="F2" s="15" t="s">
        <v>47</v>
      </c>
      <c r="G2" t="s">
        <v>31</v>
      </c>
      <c r="H2" t="s">
        <v>35</v>
      </c>
      <c r="I2" t="s">
        <v>21</v>
      </c>
      <c r="J2" t="s">
        <v>26</v>
      </c>
    </row>
    <row r="3" spans="1:10">
      <c r="A3" s="8" t="s">
        <v>40</v>
      </c>
      <c r="B3" s="14">
        <f ca="1">COUNT(INDIRECT(ADDRESS(MATCH(A3,F:F,0),6+1)&amp;":"&amp;ADDRESS(MATCH(A3,F:F,0),20)))</f>
        <v>0</v>
      </c>
      <c r="C3" s="14">
        <f ca="1">IFERROR(SUM(INDIRECT(ADDRESS(MATCH(A3,F:F,0),6+1)&amp;":"&amp;ADDRESS(MATCH(A3,F:F,0),20))),0)</f>
        <v>0</v>
      </c>
      <c r="F3" s="16" t="s">
        <v>19</v>
      </c>
      <c r="G3" s="17"/>
      <c r="H3" s="17"/>
      <c r="I3" s="17">
        <v>3</v>
      </c>
      <c r="J3" s="17">
        <v>3</v>
      </c>
    </row>
    <row r="4" spans="1:10">
      <c r="A4" s="8" t="s">
        <v>41</v>
      </c>
      <c r="B4" s="14">
        <f ca="1">COUNT(INDIRECT(ADDRESS(MATCH(A4,F:F,0),6+1)&amp;":"&amp;ADDRESS(MATCH(A4,F:F,0),20)))</f>
        <v>2</v>
      </c>
      <c r="C4" s="14">
        <f ca="1">IFERROR(SUM(INDIRECT(ADDRESS(MATCH(A4,F:F,0),6+1)&amp;":"&amp;ADDRESS(MATCH(A4,F:F,0),20))),0)</f>
        <v>6</v>
      </c>
      <c r="F4" s="16" t="s">
        <v>29</v>
      </c>
      <c r="G4" s="17">
        <v>3</v>
      </c>
      <c r="H4" s="17">
        <v>2</v>
      </c>
      <c r="I4" s="17"/>
      <c r="J4" s="17"/>
    </row>
    <row r="5" spans="1:10">
      <c r="A5" s="8" t="s">
        <v>42</v>
      </c>
      <c r="B5" s="14">
        <f t="shared" ref="B5:B9" ca="1" si="0">COUNT(INDIRECT(ADDRESS(MATCH(A5,F:F,0),6+1)&amp;":"&amp;ADDRESS(MATCH(A5,F:F,0),20)))</f>
        <v>0</v>
      </c>
      <c r="C5" s="14">
        <f ca="1">IFERROR(SUM(INDIRECT(ADDRESS(MATCH(A5,F:F,0),6+1)&amp;":"&amp;ADDRESS(MATCH(A5,F:F,0),20))),0)</f>
        <v>0</v>
      </c>
    </row>
    <row r="6" spans="1:10">
      <c r="A6" s="8" t="s">
        <v>43</v>
      </c>
      <c r="B6" s="14">
        <f t="shared" ca="1" si="0"/>
        <v>0</v>
      </c>
      <c r="C6" s="14">
        <f ca="1">IFERROR(SUM(INDIRECT(ADDRESS(MATCH(A6,F:F,0),6+1)&amp;":"&amp;ADDRESS(MATCH(A6,F:F,0),20))),0)</f>
        <v>0</v>
      </c>
    </row>
    <row r="7" spans="1:10">
      <c r="A7" s="8" t="s">
        <v>44</v>
      </c>
      <c r="B7" s="14">
        <f t="shared" ca="1" si="0"/>
        <v>0</v>
      </c>
      <c r="C7" s="14">
        <f ca="1">IFERROR(SUM(INDIRECT(ADDRESS(MATCH(A7,F:F,0),6+1)&amp;":"&amp;ADDRESS(MATCH(A7,F:F,0),20))),0)</f>
        <v>0</v>
      </c>
    </row>
    <row r="8" spans="1:10">
      <c r="A8" s="8" t="s">
        <v>45</v>
      </c>
      <c r="B8" s="14">
        <f t="shared" ca="1" si="0"/>
        <v>0</v>
      </c>
      <c r="C8" s="14">
        <f ca="1">IFERROR(SUM(INDIRECT(ADDRESS(MATCH(A8,F:F,0),6+1)&amp;":"&amp;ADDRESS(MATCH(A8,F:F,0),20))),0)</f>
        <v>0</v>
      </c>
    </row>
    <row r="9" spans="1:10">
      <c r="A9" s="8" t="s">
        <v>46</v>
      </c>
      <c r="B9" s="14">
        <f t="shared" ca="1" si="0"/>
        <v>0</v>
      </c>
      <c r="C9" s="14">
        <f ca="1">IFERROR(SUM(INDIRECT(ADDRESS(MATCH(A9,F:F,0),6+1)&amp;":"&amp;ADDRESS(MATCH(A9,F:F,0),20))),0)</f>
        <v>0</v>
      </c>
    </row>
  </sheetData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2"/>
  <sheetViews>
    <sheetView workbookViewId="0">
      <selection activeCell="F8" sqref="F8"/>
    </sheetView>
  </sheetViews>
  <sheetFormatPr defaultRowHeight="15"/>
  <cols>
    <col min="1" max="1" width="10" bestFit="1" customWidth="1"/>
    <col min="2" max="2" width="16.140625" bestFit="1" customWidth="1"/>
    <col min="3" max="3" width="7.85546875" bestFit="1" customWidth="1"/>
    <col min="4" max="4" width="6.28515625" bestFit="1" customWidth="1"/>
    <col min="5" max="5" width="15.140625" bestFit="1" customWidth="1"/>
    <col min="6" max="6" width="14.42578125" bestFit="1" customWidth="1"/>
    <col min="7" max="7" width="5.7109375" bestFit="1" customWidth="1"/>
    <col min="8" max="8" width="8.140625" bestFit="1" customWidth="1"/>
    <col min="10" max="10" width="7" bestFit="1" customWidth="1"/>
    <col min="13" max="13" width="8.7109375" bestFit="1" customWidth="1"/>
    <col min="14" max="14" width="8.85546875" bestFit="1" customWidth="1"/>
    <col min="18" max="18" width="8.7109375" bestFit="1" customWidth="1"/>
    <col min="19" max="19" width="9.5703125" bestFit="1" customWidth="1"/>
  </cols>
  <sheetData>
    <row r="1" spans="1:19" ht="123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3" t="s">
        <v>16</v>
      </c>
      <c r="R1" s="5" t="s">
        <v>17</v>
      </c>
      <c r="S1" s="6" t="s">
        <v>18</v>
      </c>
    </row>
    <row r="2" spans="1:19">
      <c r="A2" s="7">
        <v>40926</v>
      </c>
      <c r="B2" s="8" t="s">
        <v>19</v>
      </c>
      <c r="C2" s="8" t="s">
        <v>20</v>
      </c>
      <c r="D2" s="9">
        <v>0.45833333333333331</v>
      </c>
      <c r="E2" s="8" t="s">
        <v>21</v>
      </c>
      <c r="F2" s="8" t="s">
        <v>21</v>
      </c>
      <c r="G2" s="8">
        <v>12</v>
      </c>
      <c r="H2" s="8">
        <v>15</v>
      </c>
      <c r="I2" s="8">
        <v>3</v>
      </c>
      <c r="J2" s="8">
        <f t="shared" ref="J2:J12" si="0">SUM(G2:I2)</f>
        <v>30</v>
      </c>
      <c r="K2" s="10">
        <v>5</v>
      </c>
      <c r="L2" s="10">
        <v>10</v>
      </c>
      <c r="M2" s="10"/>
      <c r="N2" s="10"/>
      <c r="O2" s="10"/>
      <c r="P2" s="10"/>
      <c r="Q2" s="10" t="s">
        <v>22</v>
      </c>
      <c r="R2" s="11"/>
      <c r="S2" s="11"/>
    </row>
    <row r="3" spans="1:19">
      <c r="A3" s="7">
        <v>40926</v>
      </c>
      <c r="B3" s="8" t="s">
        <v>19</v>
      </c>
      <c r="C3" s="8" t="s">
        <v>20</v>
      </c>
      <c r="D3" s="9">
        <v>0.10416666666666667</v>
      </c>
      <c r="E3" s="8" t="s">
        <v>21</v>
      </c>
      <c r="F3" s="8" t="s">
        <v>23</v>
      </c>
      <c r="G3" s="8">
        <v>10</v>
      </c>
      <c r="H3" s="8">
        <v>17</v>
      </c>
      <c r="I3" s="8">
        <v>4</v>
      </c>
      <c r="J3" s="8">
        <f t="shared" si="0"/>
        <v>31</v>
      </c>
      <c r="K3" s="10">
        <v>5</v>
      </c>
      <c r="L3" s="10">
        <v>10</v>
      </c>
      <c r="M3" s="10"/>
      <c r="N3" s="10"/>
      <c r="O3" s="10"/>
      <c r="P3" s="10"/>
      <c r="Q3" s="10" t="s">
        <v>24</v>
      </c>
      <c r="R3" s="11"/>
      <c r="S3" s="11"/>
    </row>
    <row r="4" spans="1:19">
      <c r="A4" s="7">
        <v>40926</v>
      </c>
      <c r="B4" s="8" t="s">
        <v>19</v>
      </c>
      <c r="C4" s="8" t="s">
        <v>20</v>
      </c>
      <c r="D4" s="9">
        <v>0.1875</v>
      </c>
      <c r="E4" s="8" t="s">
        <v>21</v>
      </c>
      <c r="F4" s="8" t="s">
        <v>25</v>
      </c>
      <c r="G4" s="8">
        <v>20</v>
      </c>
      <c r="H4" s="8">
        <v>20</v>
      </c>
      <c r="I4" s="8">
        <v>5</v>
      </c>
      <c r="J4" s="8">
        <f t="shared" si="0"/>
        <v>45</v>
      </c>
      <c r="K4" s="10">
        <v>5</v>
      </c>
      <c r="L4" s="10">
        <v>10</v>
      </c>
      <c r="M4" s="10"/>
      <c r="N4" s="10"/>
      <c r="O4" s="10"/>
      <c r="P4" s="10"/>
      <c r="Q4" s="10" t="s">
        <v>22</v>
      </c>
      <c r="R4" s="11"/>
      <c r="S4" s="11"/>
    </row>
    <row r="5" spans="1:19">
      <c r="A5" s="7">
        <v>40926</v>
      </c>
      <c r="B5" s="8" t="s">
        <v>19</v>
      </c>
      <c r="C5" s="8" t="s">
        <v>20</v>
      </c>
      <c r="D5" s="9">
        <v>0.45833333333333331</v>
      </c>
      <c r="E5" s="8" t="s">
        <v>26</v>
      </c>
      <c r="F5" s="8" t="s">
        <v>27</v>
      </c>
      <c r="G5" s="8">
        <v>22</v>
      </c>
      <c r="H5" s="8">
        <v>20</v>
      </c>
      <c r="I5" s="8">
        <v>6</v>
      </c>
      <c r="J5" s="8">
        <f t="shared" si="0"/>
        <v>48</v>
      </c>
      <c r="K5" s="10">
        <v>5</v>
      </c>
      <c r="L5" s="10">
        <v>10</v>
      </c>
      <c r="M5" s="10"/>
      <c r="N5" s="10"/>
      <c r="O5" s="10"/>
      <c r="P5" s="10"/>
      <c r="Q5" s="10" t="s">
        <v>22</v>
      </c>
      <c r="R5" s="11"/>
      <c r="S5" s="11"/>
    </row>
    <row r="6" spans="1:19">
      <c r="A6" s="7">
        <v>40926</v>
      </c>
      <c r="B6" s="8" t="s">
        <v>19</v>
      </c>
      <c r="C6" s="8" t="s">
        <v>20</v>
      </c>
      <c r="D6" s="9">
        <v>0.10416666666666667</v>
      </c>
      <c r="E6" s="8" t="s">
        <v>26</v>
      </c>
      <c r="F6" s="8" t="s">
        <v>28</v>
      </c>
      <c r="G6" s="8">
        <v>26</v>
      </c>
      <c r="H6" s="8">
        <v>12</v>
      </c>
      <c r="I6" s="8">
        <v>3</v>
      </c>
      <c r="J6" s="8">
        <f t="shared" si="0"/>
        <v>41</v>
      </c>
      <c r="K6" s="10">
        <v>5</v>
      </c>
      <c r="L6" s="10">
        <v>10</v>
      </c>
      <c r="M6" s="10"/>
      <c r="N6" s="10"/>
      <c r="O6" s="10"/>
      <c r="P6" s="10"/>
      <c r="Q6" s="10" t="s">
        <v>22</v>
      </c>
      <c r="R6" s="11"/>
      <c r="S6" s="11"/>
    </row>
    <row r="7" spans="1:19">
      <c r="A7" s="7">
        <v>40926</v>
      </c>
      <c r="B7" s="8" t="s">
        <v>19</v>
      </c>
      <c r="C7" s="8" t="s">
        <v>20</v>
      </c>
      <c r="D7" s="9">
        <v>0.1875</v>
      </c>
      <c r="E7" s="8" t="s">
        <v>26</v>
      </c>
      <c r="F7" s="8" t="s">
        <v>28</v>
      </c>
      <c r="G7" s="8">
        <v>12</v>
      </c>
      <c r="H7" s="8">
        <v>11</v>
      </c>
      <c r="I7" s="8">
        <v>4</v>
      </c>
      <c r="J7" s="8">
        <f t="shared" si="0"/>
        <v>27</v>
      </c>
      <c r="K7" s="10">
        <v>5</v>
      </c>
      <c r="L7" s="10">
        <v>10</v>
      </c>
      <c r="M7" s="10"/>
      <c r="N7" s="10"/>
      <c r="O7" s="10"/>
      <c r="P7" s="10"/>
      <c r="Q7" s="10" t="s">
        <v>24</v>
      </c>
      <c r="R7" s="11"/>
      <c r="S7" s="11"/>
    </row>
    <row r="8" spans="1:19">
      <c r="A8" s="7">
        <v>40926</v>
      </c>
      <c r="B8" s="8" t="s">
        <v>29</v>
      </c>
      <c r="C8" s="8" t="s">
        <v>30</v>
      </c>
      <c r="D8" s="9">
        <v>0.1875</v>
      </c>
      <c r="E8" s="8" t="s">
        <v>31</v>
      </c>
      <c r="F8" s="8" t="s">
        <v>32</v>
      </c>
      <c r="G8" s="8">
        <v>12</v>
      </c>
      <c r="H8" s="8">
        <v>11</v>
      </c>
      <c r="I8" s="8">
        <v>4</v>
      </c>
      <c r="J8" s="8">
        <f t="shared" si="0"/>
        <v>27</v>
      </c>
      <c r="K8" s="10">
        <v>5</v>
      </c>
      <c r="L8" s="10">
        <v>10</v>
      </c>
      <c r="M8" s="10"/>
      <c r="N8" s="10"/>
      <c r="O8" s="10"/>
      <c r="P8" s="10"/>
      <c r="Q8" s="10" t="s">
        <v>24</v>
      </c>
      <c r="R8" s="11"/>
      <c r="S8" s="11"/>
    </row>
    <row r="9" spans="1:19">
      <c r="A9" s="7">
        <v>40926</v>
      </c>
      <c r="B9" s="8" t="s">
        <v>29</v>
      </c>
      <c r="C9" s="8" t="s">
        <v>30</v>
      </c>
      <c r="D9" s="9">
        <v>0.1875</v>
      </c>
      <c r="E9" s="8" t="s">
        <v>31</v>
      </c>
      <c r="F9" s="8" t="s">
        <v>33</v>
      </c>
      <c r="G9" s="8">
        <v>12</v>
      </c>
      <c r="H9" s="8">
        <v>11</v>
      </c>
      <c r="I9" s="8">
        <v>4</v>
      </c>
      <c r="J9" s="8">
        <f t="shared" si="0"/>
        <v>27</v>
      </c>
      <c r="K9" s="10">
        <v>5</v>
      </c>
      <c r="L9" s="10">
        <v>10</v>
      </c>
      <c r="M9" s="10"/>
      <c r="N9" s="10"/>
      <c r="O9" s="10"/>
      <c r="P9" s="10"/>
      <c r="Q9" s="10" t="s">
        <v>24</v>
      </c>
      <c r="R9" s="11"/>
      <c r="S9" s="11"/>
    </row>
    <row r="10" spans="1:19">
      <c r="A10" s="7">
        <v>40926</v>
      </c>
      <c r="B10" s="8" t="s">
        <v>29</v>
      </c>
      <c r="C10" s="8" t="s">
        <v>30</v>
      </c>
      <c r="D10" s="9">
        <v>0.1875</v>
      </c>
      <c r="E10" s="8" t="s">
        <v>31</v>
      </c>
      <c r="F10" s="8" t="s">
        <v>34</v>
      </c>
      <c r="G10" s="8">
        <v>12</v>
      </c>
      <c r="H10" s="8">
        <v>11</v>
      </c>
      <c r="I10" s="8">
        <v>4</v>
      </c>
      <c r="J10" s="8">
        <f t="shared" si="0"/>
        <v>27</v>
      </c>
      <c r="K10" s="10">
        <v>5</v>
      </c>
      <c r="L10" s="10">
        <v>10</v>
      </c>
      <c r="M10" s="10"/>
      <c r="N10" s="10"/>
      <c r="O10" s="10"/>
      <c r="P10" s="10"/>
      <c r="Q10" s="10" t="s">
        <v>24</v>
      </c>
      <c r="R10" s="11"/>
      <c r="S10" s="11"/>
    </row>
    <row r="11" spans="1:19">
      <c r="A11" s="7">
        <v>40926</v>
      </c>
      <c r="B11" s="8" t="s">
        <v>29</v>
      </c>
      <c r="C11" s="8" t="s">
        <v>30</v>
      </c>
      <c r="D11" s="9">
        <v>0.1875</v>
      </c>
      <c r="E11" s="8" t="s">
        <v>35</v>
      </c>
      <c r="F11" s="8" t="s">
        <v>36</v>
      </c>
      <c r="G11" s="8">
        <v>12</v>
      </c>
      <c r="H11" s="8">
        <v>11</v>
      </c>
      <c r="I11" s="8">
        <v>4</v>
      </c>
      <c r="J11" s="8">
        <f t="shared" si="0"/>
        <v>27</v>
      </c>
      <c r="K11" s="10">
        <v>5</v>
      </c>
      <c r="L11" s="10">
        <v>10</v>
      </c>
      <c r="M11" s="10"/>
      <c r="N11" s="10"/>
      <c r="O11" s="10"/>
      <c r="P11" s="10"/>
      <c r="Q11" s="10" t="s">
        <v>24</v>
      </c>
      <c r="R11" s="11"/>
      <c r="S11" s="11"/>
    </row>
    <row r="12" spans="1:19">
      <c r="A12" s="7">
        <v>40926</v>
      </c>
      <c r="B12" s="8" t="s">
        <v>29</v>
      </c>
      <c r="C12" s="8" t="s">
        <v>30</v>
      </c>
      <c r="D12" s="9">
        <v>0.1875</v>
      </c>
      <c r="E12" s="8" t="s">
        <v>35</v>
      </c>
      <c r="F12" s="8" t="s">
        <v>37</v>
      </c>
      <c r="G12" s="8">
        <v>12</v>
      </c>
      <c r="H12" s="8">
        <v>11</v>
      </c>
      <c r="I12" s="8">
        <v>4</v>
      </c>
      <c r="J12" s="8">
        <f t="shared" si="0"/>
        <v>27</v>
      </c>
      <c r="K12" s="10">
        <v>5</v>
      </c>
      <c r="L12" s="10">
        <v>10</v>
      </c>
      <c r="M12" s="10"/>
      <c r="N12" s="10"/>
      <c r="O12" s="10"/>
      <c r="P12" s="10"/>
      <c r="Q12" s="10" t="s">
        <v>24</v>
      </c>
      <c r="R12" s="11"/>
      <c r="S1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</dc:creator>
  <cp:lastModifiedBy>Anoop Kumar</cp:lastModifiedBy>
  <dcterms:created xsi:type="dcterms:W3CDTF">2013-01-17T05:39:25Z</dcterms:created>
  <dcterms:modified xsi:type="dcterms:W3CDTF">2013-01-17T06:12:27Z</dcterms:modified>
</cp:coreProperties>
</file>