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195" windowHeight="7170"/>
  </bookViews>
  <sheets>
    <sheet name="Sheet1 (2)" sheetId="2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C12" i="2" l="1"/>
  <c r="G14" i="2"/>
  <c r="F14" i="2"/>
  <c r="E14" i="2"/>
  <c r="D14" i="2"/>
  <c r="C14" i="2"/>
  <c r="G12" i="2"/>
  <c r="F12" i="2"/>
  <c r="E12" i="2"/>
  <c r="D12" i="2"/>
  <c r="G13" i="2"/>
  <c r="F13" i="2"/>
  <c r="E13" i="2"/>
  <c r="D13" i="2"/>
  <c r="C13" i="2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C19" i="1" a="1"/>
  <c r="C19" i="1" s="1"/>
  <c r="C18" i="1" a="1"/>
  <c r="C18" i="1" s="1"/>
  <c r="C17" i="1" a="1"/>
  <c r="C17" i="1" s="1"/>
  <c r="D19" i="1" a="1"/>
  <c r="D19" i="1" s="1"/>
  <c r="D18" i="1" l="1" a="1"/>
  <c r="D18" i="1" s="1"/>
  <c r="E18" i="1" s="1"/>
  <c r="D17" i="1" a="1"/>
  <c r="D17" i="1" s="1"/>
  <c r="E17" i="1" s="1"/>
  <c r="E19" i="1"/>
</calcChain>
</file>

<file path=xl/sharedStrings.xml><?xml version="1.0" encoding="utf-8"?>
<sst xmlns="http://schemas.openxmlformats.org/spreadsheetml/2006/main" count="28" uniqueCount="11">
  <si>
    <t>A</t>
  </si>
  <si>
    <t>B</t>
  </si>
  <si>
    <t>C</t>
  </si>
  <si>
    <t>D</t>
  </si>
  <si>
    <t>E</t>
  </si>
  <si>
    <t>F</t>
  </si>
  <si>
    <t>G</t>
  </si>
  <si>
    <t>H</t>
  </si>
  <si>
    <t>Source</t>
  </si>
  <si>
    <t>Get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</si>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</sst>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1" xfId="0" applyFill="1" applyBorder="1" applyAlignment="1">
      <alignment horizontal="center"/>
    </xf>
    <xf numFmtId="0" fontId="2" fillId="0" borderId="0" xfId="0" applyFont="1"/>
    <xf numFmtId="164" fontId="0" fillId="0" borderId="0" xfId="0" applyNumberFormat="1"/>
    <xf numFmtId="164" fontId="0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tabSelected="1" workbookViewId="0">
      <selection activeCell="C12" sqref="C12:G12"/>
    </sheetView>
  </sheetViews>
  <sheetFormatPr defaultRowHeight="15" x14ac:dyDescent="0.25"/>
  <cols>
    <col min="2" max="2" width="10.5703125" bestFit="1" customWidth="1"/>
    <col min="3" max="7" width="11.5703125" bestFit="1" customWidth="1"/>
  </cols>
  <sheetData>
    <row r="2" spans="2:8" x14ac:dyDescent="0.25">
      <c r="B2" s="5"/>
      <c r="C2" s="2">
        <v>114042</v>
      </c>
      <c r="D2" s="2">
        <v>169792</v>
      </c>
      <c r="E2" s="2">
        <v>8876</v>
      </c>
      <c r="F2" s="2">
        <v>159923</v>
      </c>
      <c r="G2" s="2">
        <v>135398</v>
      </c>
      <c r="H2" s="1" t="s">
        <v>0</v>
      </c>
    </row>
    <row r="3" spans="2:8" x14ac:dyDescent="0.25">
      <c r="C3" s="2">
        <v>117112</v>
      </c>
      <c r="D3" s="2">
        <v>213297</v>
      </c>
      <c r="E3" s="2">
        <v>166328</v>
      </c>
      <c r="F3" s="2">
        <v>146430</v>
      </c>
      <c r="G3" s="2">
        <v>7277</v>
      </c>
      <c r="H3" s="1" t="s">
        <v>1</v>
      </c>
    </row>
    <row r="4" spans="2:8" x14ac:dyDescent="0.25">
      <c r="C4" s="2">
        <v>67769</v>
      </c>
      <c r="D4" s="2">
        <v>228507</v>
      </c>
      <c r="E4" s="2">
        <v>122498</v>
      </c>
      <c r="F4" s="2">
        <v>96743</v>
      </c>
      <c r="G4" s="2">
        <v>51405</v>
      </c>
      <c r="H4" s="1" t="s">
        <v>2</v>
      </c>
    </row>
    <row r="5" spans="2:8" x14ac:dyDescent="0.25">
      <c r="C5" s="2">
        <v>179305</v>
      </c>
      <c r="D5" s="2">
        <v>88565</v>
      </c>
      <c r="E5" s="2">
        <v>65075</v>
      </c>
      <c r="F5" s="2">
        <v>23231</v>
      </c>
      <c r="G5" s="2">
        <v>72628</v>
      </c>
      <c r="H5" s="1" t="s">
        <v>3</v>
      </c>
    </row>
    <row r="6" spans="2:8" x14ac:dyDescent="0.25">
      <c r="C6" s="2">
        <v>194511</v>
      </c>
      <c r="D6" s="2">
        <v>201772</v>
      </c>
      <c r="E6" s="2">
        <v>80098</v>
      </c>
      <c r="F6" s="2">
        <v>25238</v>
      </c>
      <c r="G6" s="2">
        <v>135537</v>
      </c>
      <c r="H6" s="1" t="s">
        <v>4</v>
      </c>
    </row>
    <row r="7" spans="2:8" x14ac:dyDescent="0.25">
      <c r="C7" s="2">
        <v>103463</v>
      </c>
      <c r="D7" s="2">
        <v>76726</v>
      </c>
      <c r="E7" s="2">
        <v>127122</v>
      </c>
      <c r="F7" s="2">
        <v>141264</v>
      </c>
      <c r="G7" s="2">
        <v>78150</v>
      </c>
      <c r="H7" s="1" t="s">
        <v>5</v>
      </c>
    </row>
    <row r="8" spans="2:8" x14ac:dyDescent="0.25">
      <c r="C8" s="2">
        <v>144653</v>
      </c>
      <c r="D8" s="2">
        <v>209562</v>
      </c>
      <c r="E8" s="2">
        <v>210300</v>
      </c>
      <c r="F8" s="2">
        <v>113358</v>
      </c>
      <c r="G8" s="2">
        <v>169996</v>
      </c>
      <c r="H8" s="1" t="s">
        <v>6</v>
      </c>
    </row>
    <row r="9" spans="2:8" x14ac:dyDescent="0.25">
      <c r="C9" s="2">
        <v>218313</v>
      </c>
      <c r="D9" s="2">
        <v>143038</v>
      </c>
      <c r="E9" s="2">
        <v>33735</v>
      </c>
      <c r="F9" s="2">
        <v>229755</v>
      </c>
      <c r="G9" s="2">
        <v>41289</v>
      </c>
      <c r="H9" s="1" t="s">
        <v>7</v>
      </c>
    </row>
    <row r="12" spans="2:8" x14ac:dyDescent="0.25">
      <c r="C12" s="6" t="e">
        <f>SUMPRODUCT(($H$2:$H$9=$H12)*(ADDRESS(MATCH($H12,$H$2:$H$9,0)+1,COLUMN(C2))))</f>
        <v>#VALUE!</v>
      </c>
      <c r="D12" s="6" t="e">
        <f t="shared" ref="D12:G12" si="0">SUMPRODUCT(($H$2:$H$9=$H12)*(ADDRESS(MATCH($H12,$H$2:$H$9,0)+1,COLUMN(D1))))</f>
        <v>#VALUE!</v>
      </c>
      <c r="E12" s="6" t="e">
        <f t="shared" si="0"/>
        <v>#VALUE!</v>
      </c>
      <c r="F12" s="6" t="e">
        <f t="shared" si="0"/>
        <v>#VALUE!</v>
      </c>
      <c r="G12" s="6" t="e">
        <f t="shared" si="0"/>
        <v>#VALUE!</v>
      </c>
      <c r="H12" s="3" t="s">
        <v>0</v>
      </c>
    </row>
    <row r="13" spans="2:8" x14ac:dyDescent="0.25">
      <c r="C13" s="2">
        <f>SUMPRODUCT(($H$2:$H$9=$H13)*(C7))</f>
        <v>103463</v>
      </c>
      <c r="D13" s="2">
        <f t="shared" ref="D13:G13" si="1">SUMPRODUCT(($H$2:$H$9=$H13)*(D7))</f>
        <v>76726</v>
      </c>
      <c r="E13" s="2">
        <f t="shared" si="1"/>
        <v>127122</v>
      </c>
      <c r="F13" s="2">
        <f t="shared" si="1"/>
        <v>141264</v>
      </c>
      <c r="G13" s="2">
        <f t="shared" si="1"/>
        <v>78150</v>
      </c>
      <c r="H13" s="3" t="s">
        <v>5</v>
      </c>
    </row>
    <row r="14" spans="2:8" x14ac:dyDescent="0.25">
      <c r="C14" s="2">
        <f>SUMPRODUCT(($H$2:$H$9=$H14)*(C9))</f>
        <v>218313</v>
      </c>
      <c r="D14" s="2">
        <f t="shared" ref="D14:G14" si="2">SUMPRODUCT(($H$2:$H$9=$H14)*(D9))</f>
        <v>143038</v>
      </c>
      <c r="E14" s="2">
        <f t="shared" si="2"/>
        <v>33735</v>
      </c>
      <c r="F14" s="2">
        <f t="shared" si="2"/>
        <v>229755</v>
      </c>
      <c r="G14" s="2">
        <f t="shared" si="2"/>
        <v>41289</v>
      </c>
      <c r="H14" s="3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activeCell="H2" sqref="H2:H9"/>
    </sheetView>
  </sheetViews>
  <sheetFormatPr defaultRowHeight="15" x14ac:dyDescent="0.25"/>
  <cols>
    <col min="3" max="7" width="11.5703125" bestFit="1" customWidth="1"/>
  </cols>
  <sheetData>
    <row r="2" spans="2:7" x14ac:dyDescent="0.25">
      <c r="B2" s="1" t="s">
        <v>0</v>
      </c>
      <c r="C2" s="2">
        <v>114042</v>
      </c>
      <c r="D2" s="2">
        <v>169792</v>
      </c>
      <c r="E2" s="2">
        <v>8876</v>
      </c>
      <c r="F2" s="2">
        <v>159923</v>
      </c>
      <c r="G2" s="2">
        <v>135398</v>
      </c>
    </row>
    <row r="3" spans="2:7" x14ac:dyDescent="0.25">
      <c r="B3" s="1" t="s">
        <v>1</v>
      </c>
      <c r="C3" s="2">
        <v>117112</v>
      </c>
      <c r="D3" s="2">
        <v>213297</v>
      </c>
      <c r="E3" s="2">
        <v>166328</v>
      </c>
      <c r="F3" s="2">
        <v>146430</v>
      </c>
      <c r="G3" s="2">
        <v>7277</v>
      </c>
    </row>
    <row r="4" spans="2:7" x14ac:dyDescent="0.25">
      <c r="B4" s="1" t="s">
        <v>2</v>
      </c>
      <c r="C4" s="2">
        <v>67769</v>
      </c>
      <c r="D4" s="2">
        <v>228507</v>
      </c>
      <c r="E4" s="2">
        <v>122498</v>
      </c>
      <c r="F4" s="2">
        <v>96743</v>
      </c>
      <c r="G4" s="2">
        <v>51405</v>
      </c>
    </row>
    <row r="5" spans="2:7" x14ac:dyDescent="0.25">
      <c r="B5" s="1" t="s">
        <v>3</v>
      </c>
      <c r="C5" s="2">
        <v>179305</v>
      </c>
      <c r="D5" s="2">
        <v>88565</v>
      </c>
      <c r="E5" s="2">
        <v>65075</v>
      </c>
      <c r="F5" s="2">
        <v>23231</v>
      </c>
      <c r="G5" s="2">
        <v>72628</v>
      </c>
    </row>
    <row r="6" spans="2:7" x14ac:dyDescent="0.25">
      <c r="B6" s="1" t="s">
        <v>4</v>
      </c>
      <c r="C6" s="2">
        <v>194511</v>
      </c>
      <c r="D6" s="2">
        <v>201772</v>
      </c>
      <c r="E6" s="2">
        <v>80098</v>
      </c>
      <c r="F6" s="2">
        <v>25238</v>
      </c>
      <c r="G6" s="2">
        <v>135537</v>
      </c>
    </row>
    <row r="7" spans="2:7" x14ac:dyDescent="0.25">
      <c r="B7" s="1" t="s">
        <v>5</v>
      </c>
      <c r="C7" s="2">
        <v>103463</v>
      </c>
      <c r="D7" s="2">
        <v>76726</v>
      </c>
      <c r="E7" s="2">
        <v>127122</v>
      </c>
      <c r="F7" s="2">
        <v>141264</v>
      </c>
      <c r="G7" s="2">
        <v>78150</v>
      </c>
    </row>
    <row r="8" spans="2:7" x14ac:dyDescent="0.25">
      <c r="B8" s="1" t="s">
        <v>6</v>
      </c>
      <c r="C8" s="2">
        <v>144653</v>
      </c>
      <c r="D8" s="2">
        <v>209562</v>
      </c>
      <c r="E8" s="2">
        <v>210300</v>
      </c>
      <c r="F8" s="2">
        <v>113358</v>
      </c>
      <c r="G8" s="2">
        <v>169996</v>
      </c>
    </row>
    <row r="9" spans="2:7" x14ac:dyDescent="0.25">
      <c r="B9" s="1" t="s">
        <v>7</v>
      </c>
      <c r="C9" s="2">
        <v>218313</v>
      </c>
      <c r="D9" s="2">
        <v>143038</v>
      </c>
      <c r="E9" s="2">
        <v>33735</v>
      </c>
      <c r="F9" s="2">
        <v>229755</v>
      </c>
      <c r="G9" s="2">
        <v>41289</v>
      </c>
    </row>
    <row r="12" spans="2:7" x14ac:dyDescent="0.25">
      <c r="B12" s="3" t="s">
        <v>0</v>
      </c>
      <c r="C12" s="2">
        <f>VLOOKUP($B12,$B$2:$H$9,COLUMN(B1),0)</f>
        <v>114042</v>
      </c>
      <c r="D12" s="2">
        <f t="shared" ref="D12:G12" si="0">VLOOKUP($B12,$B$2:$H$9,COLUMN(C1),0)</f>
        <v>169792</v>
      </c>
      <c r="E12" s="2">
        <f t="shared" si="0"/>
        <v>8876</v>
      </c>
      <c r="F12" s="2">
        <f t="shared" si="0"/>
        <v>159923</v>
      </c>
      <c r="G12" s="2">
        <f t="shared" si="0"/>
        <v>135398</v>
      </c>
    </row>
    <row r="13" spans="2:7" x14ac:dyDescent="0.25">
      <c r="B13" s="3" t="s">
        <v>5</v>
      </c>
      <c r="C13" s="2">
        <f t="shared" ref="C13:G13" si="1">VLOOKUP($B13,$B$2:$H$9,COLUMN(B2),0)</f>
        <v>103463</v>
      </c>
      <c r="D13" s="2">
        <f t="shared" si="1"/>
        <v>76726</v>
      </c>
      <c r="E13" s="2">
        <f t="shared" si="1"/>
        <v>127122</v>
      </c>
      <c r="F13" s="2">
        <f t="shared" si="1"/>
        <v>141264</v>
      </c>
      <c r="G13" s="2">
        <f t="shared" si="1"/>
        <v>78150</v>
      </c>
    </row>
    <row r="14" spans="2:7" x14ac:dyDescent="0.25">
      <c r="B14" s="3" t="s">
        <v>7</v>
      </c>
      <c r="C14" s="2">
        <f t="shared" ref="C14:G14" si="2">VLOOKUP($B14,$B$2:$H$9,COLUMN(B3),0)</f>
        <v>218313</v>
      </c>
      <c r="D14" s="2">
        <f t="shared" si="2"/>
        <v>143038</v>
      </c>
      <c r="E14" s="2">
        <f t="shared" si="2"/>
        <v>33735</v>
      </c>
      <c r="F14" s="2">
        <f t="shared" si="2"/>
        <v>229755</v>
      </c>
      <c r="G14" s="2">
        <f t="shared" si="2"/>
        <v>41289</v>
      </c>
    </row>
    <row r="16" spans="2:7" x14ac:dyDescent="0.25">
      <c r="C16" s="4" t="s">
        <v>8</v>
      </c>
      <c r="D16" s="4" t="s">
        <v>9</v>
      </c>
      <c r="E16" s="4" t="s">
        <v>10</v>
      </c>
    </row>
    <row r="17" spans="2:5" x14ac:dyDescent="0.25">
      <c r="B17" s="3" t="s">
        <v>0</v>
      </c>
      <c r="C17" s="2">
        <f t="array" ref="C17">SUM(IF($B$2:$B$9=B17,$C$2:$G$9))</f>
        <v>588031</v>
      </c>
      <c r="D17" s="2">
        <f t="array" ref="D17">SUM(IF($B$12:$B$14=B17,$C$12:$G$14))</f>
        <v>588031</v>
      </c>
      <c r="E17" s="2">
        <f t="shared" ref="E17:E19" si="3">C17-D17</f>
        <v>0</v>
      </c>
    </row>
    <row r="18" spans="2:5" x14ac:dyDescent="0.25">
      <c r="B18" s="3" t="s">
        <v>5</v>
      </c>
      <c r="C18" s="2">
        <f t="array" ref="C18">SUM(IF($B$2:$B$9=B18,$C$2:$G$9))</f>
        <v>526725</v>
      </c>
      <c r="D18" s="2">
        <f t="array" ref="D18">SUM(IF($B$12:$B$14=B18,$C$12:$G$14))</f>
        <v>526725</v>
      </c>
      <c r="E18" s="2">
        <f t="shared" si="3"/>
        <v>0</v>
      </c>
    </row>
    <row r="19" spans="2:5" x14ac:dyDescent="0.25">
      <c r="B19" s="3" t="s">
        <v>7</v>
      </c>
      <c r="C19" s="2">
        <f t="array" ref="C19">SUM(IF($B$2:$B$9=B19,$C$2:$G$9))</f>
        <v>666130</v>
      </c>
      <c r="D19" s="2">
        <f t="array" ref="D19">SUM(IF($B$12:$B$14=B19,$C$12:$G$14))</f>
        <v>666130</v>
      </c>
      <c r="E19" s="2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Aamir.Shehzad</dc:creator>
  <cp:lastModifiedBy>Aamir.Shehzad</cp:lastModifiedBy>
  <cp:lastPrinted>2012-09-28T09:50:04Z</cp:lastPrinted>
  <dcterms:created xsi:type="dcterms:W3CDTF">2012-09-28T05:04:39Z</dcterms:created>
  <dcterms:modified xsi:type="dcterms:W3CDTF">2012-09-28T12:16:10Z</dcterms:modified>
</cp:coreProperties>
</file>