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4370" windowHeight="5460" activeTab="1"/>
  </bookViews>
  <sheets>
    <sheet name="Rank" sheetId="1" r:id="rId1"/>
    <sheet name="Rank Revised Q" sheetId="2" r:id="rId2"/>
    <sheet name="Rank Revised Q (2)" sheetId="3" state="hidden" r:id="rId3"/>
  </sheets>
  <calcPr calcId="124519"/>
</workbook>
</file>

<file path=xl/calcChain.xml><?xml version="1.0" encoding="utf-8"?>
<calcChain xmlns="http://schemas.openxmlformats.org/spreadsheetml/2006/main">
  <c r="G3" i="2"/>
  <c r="H3" s="1"/>
  <c r="G4"/>
  <c r="H4" s="1"/>
  <c r="G5"/>
  <c r="H5" s="1"/>
  <c r="G6"/>
  <c r="H6" s="1"/>
  <c r="G7"/>
  <c r="H7" s="1"/>
  <c r="G8"/>
  <c r="H8" s="1"/>
  <c r="G9"/>
  <c r="H9" s="1"/>
  <c r="G10"/>
  <c r="H10" s="1"/>
  <c r="G11"/>
  <c r="H11" s="1"/>
  <c r="G12"/>
  <c r="H12" s="1"/>
  <c r="E26" i="3" l="1"/>
  <c r="D26"/>
  <c r="C26"/>
  <c r="E25"/>
  <c r="D25"/>
  <c r="C25"/>
  <c r="E24"/>
  <c r="D24"/>
  <c r="C24"/>
  <c r="E23"/>
  <c r="D23"/>
  <c r="C23"/>
  <c r="E22"/>
  <c r="D22"/>
  <c r="C22"/>
  <c r="E21"/>
  <c r="D21"/>
  <c r="C21"/>
  <c r="E20"/>
  <c r="D20"/>
  <c r="C20"/>
  <c r="E19"/>
  <c r="D19"/>
  <c r="C19"/>
  <c r="E18"/>
  <c r="D18"/>
  <c r="C18"/>
  <c r="E17"/>
  <c r="D17"/>
  <c r="C17"/>
  <c r="L4" i="1" l="1"/>
  <c r="L5"/>
  <c r="L6"/>
  <c r="L7"/>
  <c r="L8"/>
  <c r="L9"/>
  <c r="L10"/>
  <c r="L11"/>
  <c r="L12"/>
  <c r="L13"/>
  <c r="L14"/>
  <c r="L15"/>
  <c r="L16"/>
  <c r="L17"/>
  <c r="L18"/>
  <c r="L19"/>
  <c r="L20"/>
  <c r="L21"/>
  <c r="L22"/>
  <c r="L23"/>
  <c r="L24"/>
  <c r="L25"/>
  <c r="L26"/>
  <c r="L27"/>
  <c r="L28"/>
  <c r="L29"/>
  <c r="L30"/>
  <c r="L31"/>
  <c r="L32"/>
  <c r="L3"/>
  <c r="K24"/>
  <c r="K25"/>
  <c r="K26"/>
  <c r="K27"/>
  <c r="K28"/>
  <c r="K29"/>
  <c r="K30"/>
  <c r="K31"/>
  <c r="K32"/>
  <c r="K23"/>
  <c r="K14"/>
  <c r="K15"/>
  <c r="K16"/>
  <c r="K17"/>
  <c r="K18"/>
  <c r="K19"/>
  <c r="K20"/>
  <c r="K21"/>
  <c r="K22"/>
  <c r="K13"/>
  <c r="K4"/>
  <c r="K5"/>
  <c r="K6"/>
  <c r="K7"/>
  <c r="K8"/>
  <c r="K9"/>
  <c r="K10"/>
  <c r="K11"/>
  <c r="K12"/>
  <c r="K3"/>
  <c r="J32"/>
  <c r="I32"/>
  <c r="J31"/>
  <c r="I31"/>
  <c r="J30"/>
  <c r="I30"/>
  <c r="J29"/>
  <c r="I29"/>
  <c r="J28"/>
  <c r="I28"/>
  <c r="J27"/>
  <c r="I27"/>
  <c r="J26"/>
  <c r="I26"/>
  <c r="J25"/>
  <c r="I25"/>
  <c r="J24"/>
  <c r="I24"/>
  <c r="J23"/>
  <c r="I23"/>
  <c r="J22"/>
  <c r="I22"/>
  <c r="J21"/>
  <c r="I21"/>
  <c r="J20"/>
  <c r="I20"/>
  <c r="J19"/>
  <c r="I19"/>
  <c r="J18"/>
  <c r="I18"/>
  <c r="J17"/>
  <c r="I17"/>
  <c r="J16"/>
  <c r="I16"/>
  <c r="J15"/>
  <c r="I15"/>
  <c r="J14"/>
  <c r="I14"/>
  <c r="J13"/>
  <c r="I13"/>
  <c r="J12"/>
  <c r="I12"/>
  <c r="J11"/>
  <c r="I11"/>
  <c r="J10"/>
  <c r="I10"/>
  <c r="J9"/>
  <c r="I9"/>
  <c r="J8"/>
  <c r="I8"/>
  <c r="J7"/>
  <c r="I7"/>
  <c r="J6"/>
  <c r="I6"/>
  <c r="J5"/>
  <c r="I5"/>
  <c r="J4"/>
  <c r="I4"/>
  <c r="J3"/>
  <c r="I3"/>
</calcChain>
</file>

<file path=xl/sharedStrings.xml><?xml version="1.0" encoding="utf-8"?>
<sst xmlns="http://schemas.openxmlformats.org/spreadsheetml/2006/main" count="75" uniqueCount="31">
  <si>
    <t>MAIN TABLE</t>
  </si>
  <si>
    <t>Name</t>
  </si>
  <si>
    <t>Lot (in Weight)</t>
  </si>
  <si>
    <t>1st Lift</t>
  </si>
  <si>
    <t>2nd Lift</t>
  </si>
  <si>
    <t>3rd Lift</t>
  </si>
  <si>
    <t>Name with Lift Number</t>
  </si>
  <si>
    <t>Lift linked with Main Table</t>
  </si>
  <si>
    <t>Normal Rank</t>
  </si>
  <si>
    <t>A</t>
  </si>
  <si>
    <t>B</t>
  </si>
  <si>
    <t>C</t>
  </si>
  <si>
    <t>This Figure should be 26 (pl refer MAIN Table, as the 30 Value is appearing 2 Times in C Column &amp; in that case check should go to 'B' Column &amp; allot the number as per Rank</t>
  </si>
  <si>
    <t>D</t>
  </si>
  <si>
    <t>E</t>
  </si>
  <si>
    <t>F</t>
  </si>
  <si>
    <t>G</t>
  </si>
  <si>
    <t>H</t>
  </si>
  <si>
    <t>I</t>
  </si>
  <si>
    <t>J</t>
  </si>
  <si>
    <t>This Figure should be 23 (pl refer MAIN Table, as the 39 Value is appearing 2 Times in D Column &amp; in that case check should go to 'C' Column &amp; allot the number as per Rank</t>
  </si>
  <si>
    <t>This Figure should be 3 (pl refer MAIN Table, as the 101 Value is appearing 2 Times in E Column &amp; in that case check should go to 'D' Column. If D Column is also same then check should goes to C Column. If C Column is also Same then check should goes to B Column &amp; allot the number as per Rank</t>
  </si>
  <si>
    <t>helper column</t>
  </si>
  <si>
    <t>Expected Rank</t>
  </si>
  <si>
    <t>RANK TABLE</t>
  </si>
  <si>
    <t>1st Lift (in KG)</t>
  </si>
  <si>
    <t>3rd Lift (in Kg)</t>
  </si>
  <si>
    <t>Lot (in Kg)</t>
  </si>
  <si>
    <t>2nd Lift (in Kg)</t>
  </si>
  <si>
    <t>Helper Column</t>
  </si>
  <si>
    <t>My solution</t>
  </si>
</sst>
</file>

<file path=xl/styles.xml><?xml version="1.0" encoding="utf-8"?>
<styleSheet xmlns="http://schemas.openxmlformats.org/spreadsheetml/2006/main">
  <fonts count="5">
    <font>
      <sz val="11"/>
      <color theme="1"/>
      <name val="Calibri"/>
      <family val="2"/>
      <scheme val="minor"/>
    </font>
    <font>
      <b/>
      <sz val="16"/>
      <color theme="1"/>
      <name val="Calibri"/>
      <family val="2"/>
      <scheme val="minor"/>
    </font>
    <font>
      <b/>
      <u/>
      <sz val="11"/>
      <color theme="1"/>
      <name val="Calibri"/>
      <family val="2"/>
      <scheme val="minor"/>
    </font>
    <font>
      <u/>
      <sz val="11"/>
      <color theme="1"/>
      <name val="Calibri"/>
      <family val="2"/>
      <scheme val="minor"/>
    </font>
    <font>
      <b/>
      <u/>
      <sz val="16"/>
      <color theme="1"/>
      <name val="Calibri"/>
      <family val="2"/>
      <scheme val="minor"/>
    </font>
  </fonts>
  <fills count="16">
    <fill>
      <patternFill patternType="none"/>
    </fill>
    <fill>
      <patternFill patternType="gray125"/>
    </fill>
    <fill>
      <patternFill patternType="solid">
        <fgColor theme="3"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rgb="FFFFFF00"/>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FFC000"/>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6">
    <xf numFmtId="0" fontId="0" fillId="0" borderId="0" xfId="0"/>
    <xf numFmtId="0" fontId="2" fillId="0" borderId="1" xfId="0" applyFont="1" applyBorder="1" applyAlignment="1">
      <alignment horizontal="center"/>
    </xf>
    <xf numFmtId="0" fontId="2" fillId="2" borderId="1" xfId="0" applyFont="1" applyFill="1" applyBorder="1" applyAlignment="1">
      <alignment horizontal="center" wrapText="1"/>
    </xf>
    <xf numFmtId="0" fontId="2" fillId="3" borderId="1" xfId="0" applyFont="1" applyFill="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wrapText="1"/>
    </xf>
    <xf numFmtId="0" fontId="3" fillId="4" borderId="1" xfId="0" applyFont="1" applyFill="1" applyBorder="1" applyAlignment="1">
      <alignment horizontal="center"/>
    </xf>
    <xf numFmtId="0" fontId="0" fillId="0" borderId="1" xfId="0" applyBorder="1" applyAlignment="1">
      <alignment horizontal="center"/>
    </xf>
    <xf numFmtId="0" fontId="0" fillId="2" borderId="1" xfId="0" applyFill="1" applyBorder="1"/>
    <xf numFmtId="0" fontId="0" fillId="3" borderId="1" xfId="0" applyFill="1" applyBorder="1"/>
    <xf numFmtId="0" fontId="0" fillId="5" borderId="1" xfId="0" applyFill="1" applyBorder="1"/>
    <xf numFmtId="0" fontId="0" fillId="0" borderId="1" xfId="0" applyBorder="1"/>
    <xf numFmtId="0" fontId="0" fillId="4" borderId="1" xfId="0" applyFill="1" applyBorder="1"/>
    <xf numFmtId="0" fontId="0" fillId="6" borderId="1" xfId="0" applyFill="1" applyBorder="1"/>
    <xf numFmtId="0" fontId="0" fillId="7" borderId="1" xfId="0" applyFill="1" applyBorder="1"/>
    <xf numFmtId="0" fontId="0" fillId="8" borderId="1" xfId="0" applyFill="1" applyBorder="1"/>
    <xf numFmtId="0" fontId="0" fillId="9" borderId="1" xfId="0" applyFill="1" applyBorder="1"/>
    <xf numFmtId="0" fontId="0" fillId="0" borderId="1" xfId="0" applyFill="1" applyBorder="1"/>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5" xfId="0" applyFont="1" applyBorder="1" applyAlignment="1">
      <alignment horizontal="center" vertical="center"/>
    </xf>
    <xf numFmtId="0" fontId="0" fillId="0" borderId="5" xfId="0" applyBorder="1" applyAlignment="1">
      <alignment horizontal="center"/>
    </xf>
    <xf numFmtId="0" fontId="0" fillId="10" borderId="6" xfId="0" applyFill="1" applyBorder="1"/>
    <xf numFmtId="0" fontId="0" fillId="0" borderId="8" xfId="0" applyFill="1" applyBorder="1"/>
    <xf numFmtId="0" fontId="0" fillId="10" borderId="9" xfId="0" applyFill="1" applyBorder="1"/>
    <xf numFmtId="0" fontId="2" fillId="3" borderId="1" xfId="0" applyFont="1" applyFill="1" applyBorder="1" applyAlignment="1">
      <alignment horizontal="center" vertical="center" wrapText="1"/>
    </xf>
    <xf numFmtId="0" fontId="0" fillId="11" borderId="1" xfId="0" applyFill="1" applyBorder="1"/>
    <xf numFmtId="0" fontId="0" fillId="12" borderId="1" xfId="0" applyFill="1" applyBorder="1"/>
    <xf numFmtId="0" fontId="0" fillId="13" borderId="1" xfId="0" applyFill="1" applyBorder="1"/>
    <xf numFmtId="0" fontId="0" fillId="14" borderId="1" xfId="0" applyFill="1" applyBorder="1"/>
    <xf numFmtId="0" fontId="0" fillId="12" borderId="1" xfId="0" applyFill="1" applyBorder="1" applyAlignment="1">
      <alignment horizontal="center"/>
    </xf>
    <xf numFmtId="0" fontId="0" fillId="12" borderId="5" xfId="0" applyFill="1" applyBorder="1" applyAlignment="1">
      <alignment horizontal="center"/>
    </xf>
    <xf numFmtId="0" fontId="0" fillId="13" borderId="5" xfId="0" applyFill="1" applyBorder="1" applyAlignment="1">
      <alignment horizontal="center"/>
    </xf>
    <xf numFmtId="0" fontId="0" fillId="14" borderId="5" xfId="0" applyFill="1" applyBorder="1" applyAlignment="1">
      <alignment horizontal="center"/>
    </xf>
    <xf numFmtId="0" fontId="0" fillId="15" borderId="5" xfId="0" applyFill="1" applyBorder="1" applyAlignment="1">
      <alignment horizontal="center"/>
    </xf>
    <xf numFmtId="0" fontId="0" fillId="15" borderId="1" xfId="0" applyFill="1" applyBorder="1"/>
    <xf numFmtId="0" fontId="0" fillId="15" borderId="7" xfId="0" applyFill="1" applyBorder="1" applyAlignment="1">
      <alignment horizontal="center"/>
    </xf>
    <xf numFmtId="0" fontId="0" fillId="15" borderId="8" xfId="0" applyFill="1" applyBorder="1"/>
    <xf numFmtId="0" fontId="4" fillId="10" borderId="6" xfId="0" applyFont="1" applyFill="1" applyBorder="1" applyAlignment="1">
      <alignment horizontal="center" vertical="center" wrapText="1"/>
    </xf>
    <xf numFmtId="0" fontId="1" fillId="0" borderId="0"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504825</xdr:colOff>
      <xdr:row>2</xdr:row>
      <xdr:rowOff>95250</xdr:rowOff>
    </xdr:from>
    <xdr:to>
      <xdr:col>7</xdr:col>
      <xdr:colOff>495300</xdr:colOff>
      <xdr:row>31</xdr:row>
      <xdr:rowOff>114300</xdr:rowOff>
    </xdr:to>
    <xdr:sp macro="" textlink="">
      <xdr:nvSpPr>
        <xdr:cNvPr id="2" name="Left Brace 1"/>
        <xdr:cNvSpPr/>
      </xdr:nvSpPr>
      <xdr:spPr>
        <a:xfrm>
          <a:off x="4686300" y="809625"/>
          <a:ext cx="600075" cy="55435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oneCellAnchor>
    <xdr:from>
      <xdr:col>5</xdr:col>
      <xdr:colOff>209550</xdr:colOff>
      <xdr:row>15</xdr:row>
      <xdr:rowOff>66675</xdr:rowOff>
    </xdr:from>
    <xdr:ext cx="885825" cy="704850"/>
    <xdr:sp macro="" textlink="">
      <xdr:nvSpPr>
        <xdr:cNvPr id="3" name="TextBox 2"/>
        <xdr:cNvSpPr txBox="1"/>
      </xdr:nvSpPr>
      <xdr:spPr>
        <a:xfrm>
          <a:off x="3781425" y="3257550"/>
          <a:ext cx="885825" cy="7048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wrap="square" rtlCol="0" anchor="t">
          <a:noAutofit/>
        </a:bodyPr>
        <a:lstStyle/>
        <a:p>
          <a:r>
            <a:rPr lang="en-US" sz="1100"/>
            <a:t>This Table</a:t>
          </a:r>
          <a:r>
            <a:rPr lang="en-US" sz="1100" baseline="0"/>
            <a:t> is linked with Main Table</a:t>
          </a:r>
          <a:endParaRPr lang="en-US" sz="1100"/>
        </a:p>
      </xdr:txBody>
    </xdr:sp>
    <xdr:clientData/>
  </xdr:oneCellAnchor>
  <xdr:oneCellAnchor>
    <xdr:from>
      <xdr:col>0</xdr:col>
      <xdr:colOff>161924</xdr:colOff>
      <xdr:row>15</xdr:row>
      <xdr:rowOff>180973</xdr:rowOff>
    </xdr:from>
    <xdr:ext cx="1971675" cy="8010527"/>
    <xdr:sp macro="" textlink="">
      <xdr:nvSpPr>
        <xdr:cNvPr id="4" name="TextBox 3"/>
        <xdr:cNvSpPr txBox="1"/>
      </xdr:nvSpPr>
      <xdr:spPr>
        <a:xfrm>
          <a:off x="161924" y="3371848"/>
          <a:ext cx="1971675" cy="8010527"/>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just"/>
          <a:r>
            <a:rPr lang="en-US" sz="1600" b="1"/>
            <a:t>Question-</a:t>
          </a:r>
          <a:r>
            <a:rPr lang="en-US" sz="1100"/>
            <a:t> Dear Experts.</a:t>
          </a:r>
          <a:r>
            <a:rPr lang="en-US" sz="1100" baseline="0"/>
            <a:t> We are making WeightLifting Result Software in Excel. For the purpose I need to make above lifts in Rank.</a:t>
          </a:r>
        </a:p>
        <a:p>
          <a:pPr algn="just"/>
          <a:endParaRPr lang="en-US" sz="1100" baseline="0"/>
        </a:p>
        <a:p>
          <a:pPr algn="just"/>
          <a:r>
            <a:rPr lang="en-US" sz="1100" baseline="0"/>
            <a:t>As per this, Mr. A will start lift with10 Kg as the Highest Rank applied to him i.e. Rank 30. Then Rank 29 i.e. Mr. A  will appear in his 2nd Lift. Then Rank 28 will appear for lifting i.e. Mr. B in his 1st Lift &amp; so on.</a:t>
          </a:r>
        </a:p>
        <a:p>
          <a:endParaRPr lang="en-US" sz="1100" baseline="0"/>
        </a:p>
        <a:p>
          <a:pPr algn="just"/>
          <a:r>
            <a:rPr lang="en-US" sz="1100" baseline="0"/>
            <a:t>I applied Normal Rank. But problem appeared for same weight. That means the RANK is coming same for same weight.</a:t>
          </a:r>
        </a:p>
        <a:p>
          <a:pPr algn="just"/>
          <a:endParaRPr lang="en-US" sz="1100" baseline="0"/>
        </a:p>
        <a:p>
          <a:pPr algn="just"/>
          <a:r>
            <a:rPr lang="en-US" sz="1100" baseline="0"/>
            <a:t>Also, if weight appears same then the Check should goes to left column.</a:t>
          </a:r>
        </a:p>
        <a:p>
          <a:pPr algn="just"/>
          <a:r>
            <a:rPr lang="en-US" sz="1100" baseline="0"/>
            <a:t>Ex. In Column E10 &amp; K10 the same Figure is appearing i.e. 101 Kg. That's why Check should goes to back column i.e. D Column. But in D Column also wight (88Kg) is same . Then again Check should goes in back column i.e. in C Column. But again the weight is appearing same i.e. 80 Kg. Then again check should goes in back column i.e. in B Column &amp;  Rank preference should goes to Mr. H because he is playing in 60 Kg Group &amp; Mr. J is playing 70 Kg Group.</a:t>
          </a:r>
        </a:p>
        <a:p>
          <a:pPr algn="just"/>
          <a:endParaRPr lang="en-US" sz="1100" baseline="0"/>
        </a:p>
        <a:p>
          <a:pPr algn="just"/>
          <a:r>
            <a:rPr lang="en-US" sz="1100" baseline="0"/>
            <a:t>Hope, you are getting my question. In case of any clarification, pl. revert.</a:t>
          </a:r>
        </a:p>
        <a:p>
          <a:pPr algn="just"/>
          <a:endParaRPr lang="en-US" sz="1100" baseline="0"/>
        </a:p>
        <a:p>
          <a:pPr algn="just"/>
          <a:r>
            <a:rPr lang="en-US" sz="1100" baseline="0"/>
            <a:t>Thanks in advance.</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9524</xdr:colOff>
      <xdr:row>0</xdr:row>
      <xdr:rowOff>9524</xdr:rowOff>
    </xdr:from>
    <xdr:ext cx="5229226" cy="4124326"/>
    <xdr:sp macro="" textlink="">
      <xdr:nvSpPr>
        <xdr:cNvPr id="4" name="TextBox 3"/>
        <xdr:cNvSpPr txBox="1"/>
      </xdr:nvSpPr>
      <xdr:spPr>
        <a:xfrm>
          <a:off x="6057899" y="9524"/>
          <a:ext cx="5229226" cy="4124326"/>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just"/>
          <a:r>
            <a:rPr lang="en-US" sz="1600" b="1"/>
            <a:t>Question-</a:t>
          </a:r>
          <a:r>
            <a:rPr lang="en-US" sz="1100"/>
            <a:t> Dear Experts.</a:t>
          </a:r>
          <a:r>
            <a:rPr lang="en-US" sz="1100" baseline="0"/>
            <a:t> We are making </a:t>
          </a:r>
          <a:r>
            <a:rPr lang="en-US" sz="1100" b="1" u="sng" baseline="0"/>
            <a:t>WeightLifting Result Software</a:t>
          </a:r>
          <a:r>
            <a:rPr lang="en-US" sz="1100" baseline="0"/>
            <a:t> in Excel. For the purpose I need to make MAIN Tables lifts in Rank.</a:t>
          </a:r>
        </a:p>
        <a:p>
          <a:pPr algn="just"/>
          <a:endParaRPr lang="en-US" sz="1100" baseline="0"/>
        </a:p>
        <a:p>
          <a:pPr algn="just"/>
          <a:r>
            <a:rPr lang="en-US" sz="1100" baseline="0"/>
            <a:t>Lets think Case by Case. Also, pl. consider only '3rd Lift' i.e 'E' Column in MAIN Table.</a:t>
          </a:r>
        </a:p>
        <a:p>
          <a:pPr algn="just"/>
          <a:endParaRPr lang="en-US" sz="1100" baseline="0"/>
        </a:p>
        <a:p>
          <a:pPr algn="just"/>
          <a:r>
            <a:rPr lang="en-US" sz="1100" baseline="0"/>
            <a:t>In Case No. 1 - Mr. A &amp; Mr. B has a same lifts i.e. 40kg (pl. refer only 'E' Column) But who will make first Lift?</a:t>
          </a:r>
        </a:p>
        <a:p>
          <a:pPr algn="just"/>
          <a:r>
            <a:rPr lang="en-US" sz="1100" baseline="0"/>
            <a:t>Answer is Mr. B. Because in case of same Weight, check should go to previous column i.e. in Column 'D'. But in 'D' Column also there is same Weight. Then again check should goes to previous column i.e. in Column 'C', where Mr. B has lift 19 Kg in his first attempt which is lower than  Mr. A. So, Mr. B will make first lift before Mr. A.</a:t>
          </a:r>
        </a:p>
        <a:p>
          <a:pPr algn="just"/>
          <a:endParaRPr lang="en-US" sz="1100" baseline="0"/>
        </a:p>
        <a:p>
          <a:pPr algn="just"/>
          <a:r>
            <a:rPr lang="en-US" sz="1100" baseline="0"/>
            <a:t>In Case No. 2 - Mr. C &amp; Mr. D has same values in Column 'E', 'D' &amp; 'C'. So, check should goes to 'B' Column. Mr. C is playing in lower Weight Group than Mr. D. So, Mr. C will make first lift before Mr. D.</a:t>
          </a:r>
        </a:p>
        <a:p>
          <a:pPr algn="just"/>
          <a:endParaRPr lang="en-US" sz="1100" baseline="0"/>
        </a:p>
        <a:p>
          <a:pPr algn="just"/>
          <a:r>
            <a:rPr lang="en-US" sz="1100" baseline="0">
              <a:solidFill>
                <a:schemeClr val="dk1"/>
              </a:solidFill>
              <a:latin typeface="+mn-lt"/>
              <a:ea typeface="+mn-ea"/>
              <a:cs typeface="+mn-cs"/>
            </a:rPr>
            <a:t>In Case No. 3 - Mr. E &amp; Mr. F has same values in Column 'E' i.e. 30Kg. So, check should goes to previous column i.e. 'D' Column where Mr. F has lifted 27Kg weight in his Second Attempt which is lower than Mr. E. So, Mr. F will make first lift before Mr. E.</a:t>
          </a:r>
        </a:p>
        <a:p>
          <a:pPr algn="just"/>
          <a:endParaRPr lang="en-US" sz="1100" baseline="0"/>
        </a:p>
        <a:p>
          <a:pPr marL="0" marR="0" indent="0" algn="just"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latin typeface="+mn-lt"/>
              <a:ea typeface="+mn-ea"/>
              <a:cs typeface="+mn-cs"/>
            </a:rPr>
            <a:t>In Case No. 4 - Mr. G &amp; Mr. H has same values in Column 'E' i.e. 60Kg. So, check should goes to previous column i.e. 'D' Column where Mr. G has lifted 55Kg weight in his Second Attempt which is lower than Mr. H. So, Mr. G will make first lift before Mr. H.</a:t>
          </a:r>
        </a:p>
        <a:p>
          <a:pPr algn="just"/>
          <a:endParaRPr lang="en-US" sz="1100" baseline="0"/>
        </a:p>
        <a:p>
          <a:pPr algn="just"/>
          <a:endParaRPr lang="en-US" sz="1100" baseline="0"/>
        </a:p>
        <a:p>
          <a:pPr algn="just"/>
          <a:endParaRPr lang="en-US" sz="1100" baseline="0"/>
        </a:p>
        <a:p>
          <a:pPr algn="just"/>
          <a:endParaRPr lang="en-US" sz="1100" baseline="0"/>
        </a:p>
        <a:p>
          <a:pPr algn="just"/>
          <a:endParaRPr lang="en-US" sz="1100" baseline="0"/>
        </a:p>
      </xdr:txBody>
    </xdr:sp>
    <xdr:clientData/>
  </xdr:oneCellAnchor>
  <xdr:twoCellAnchor>
    <xdr:from>
      <xdr:col>8</xdr:col>
      <xdr:colOff>38100</xdr:colOff>
      <xdr:row>2</xdr:row>
      <xdr:rowOff>47625</xdr:rowOff>
    </xdr:from>
    <xdr:to>
      <xdr:col>9</xdr:col>
      <xdr:colOff>219074</xdr:colOff>
      <xdr:row>3</xdr:row>
      <xdr:rowOff>152400</xdr:rowOff>
    </xdr:to>
    <xdr:grpSp>
      <xdr:nvGrpSpPr>
        <xdr:cNvPr id="7" name="Group 6"/>
        <xdr:cNvGrpSpPr/>
      </xdr:nvGrpSpPr>
      <xdr:grpSpPr>
        <a:xfrm>
          <a:off x="6410325" y="866775"/>
          <a:ext cx="1114424" cy="295275"/>
          <a:chOff x="4572000" y="3695700"/>
          <a:chExt cx="1114424" cy="295275"/>
        </a:xfrm>
      </xdr:grpSpPr>
      <xdr:sp macro="" textlink="">
        <xdr:nvSpPr>
          <xdr:cNvPr id="5" name="Right Brace 4"/>
          <xdr:cNvSpPr/>
        </xdr:nvSpPr>
        <xdr:spPr>
          <a:xfrm>
            <a:off x="4572000" y="3695700"/>
            <a:ext cx="152400" cy="2952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sp macro="" textlink="">
        <xdr:nvSpPr>
          <xdr:cNvPr id="6" name="TextBox 5"/>
          <xdr:cNvSpPr txBox="1"/>
        </xdr:nvSpPr>
        <xdr:spPr>
          <a:xfrm>
            <a:off x="4810125" y="3724275"/>
            <a:ext cx="876299" cy="2645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wrap="square" rtlCol="0" anchor="t">
            <a:noAutofit/>
          </a:bodyPr>
          <a:lstStyle/>
          <a:p>
            <a:r>
              <a:rPr lang="en-US" sz="1100"/>
              <a:t>CASE</a:t>
            </a:r>
            <a:r>
              <a:rPr lang="en-US" sz="1100" baseline="0"/>
              <a:t> NO. 1</a:t>
            </a:r>
            <a:endParaRPr lang="en-US" sz="1100"/>
          </a:p>
        </xdr:txBody>
      </xdr:sp>
    </xdr:grpSp>
    <xdr:clientData/>
  </xdr:twoCellAnchor>
  <xdr:twoCellAnchor>
    <xdr:from>
      <xdr:col>8</xdr:col>
      <xdr:colOff>38100</xdr:colOff>
      <xdr:row>4</xdr:row>
      <xdr:rowOff>47625</xdr:rowOff>
    </xdr:from>
    <xdr:to>
      <xdr:col>9</xdr:col>
      <xdr:colOff>219074</xdr:colOff>
      <xdr:row>5</xdr:row>
      <xdr:rowOff>152400</xdr:rowOff>
    </xdr:to>
    <xdr:grpSp>
      <xdr:nvGrpSpPr>
        <xdr:cNvPr id="8" name="Group 7"/>
        <xdr:cNvGrpSpPr/>
      </xdr:nvGrpSpPr>
      <xdr:grpSpPr>
        <a:xfrm>
          <a:off x="6410325" y="1247775"/>
          <a:ext cx="1114424" cy="295275"/>
          <a:chOff x="4572000" y="3695700"/>
          <a:chExt cx="1114424" cy="295275"/>
        </a:xfrm>
      </xdr:grpSpPr>
      <xdr:sp macro="" textlink="">
        <xdr:nvSpPr>
          <xdr:cNvPr id="9" name="Right Brace 8"/>
          <xdr:cNvSpPr/>
        </xdr:nvSpPr>
        <xdr:spPr>
          <a:xfrm>
            <a:off x="4572000" y="3695700"/>
            <a:ext cx="152400" cy="2952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sp macro="" textlink="">
        <xdr:nvSpPr>
          <xdr:cNvPr id="10" name="TextBox 9"/>
          <xdr:cNvSpPr txBox="1"/>
        </xdr:nvSpPr>
        <xdr:spPr>
          <a:xfrm>
            <a:off x="4810125" y="3724275"/>
            <a:ext cx="876299" cy="2645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wrap="square" rtlCol="0" anchor="t">
            <a:noAutofit/>
          </a:bodyPr>
          <a:lstStyle/>
          <a:p>
            <a:r>
              <a:rPr lang="en-US" sz="1100"/>
              <a:t>CASE</a:t>
            </a:r>
            <a:r>
              <a:rPr lang="en-US" sz="1100" baseline="0"/>
              <a:t> NO. 2</a:t>
            </a:r>
            <a:endParaRPr lang="en-US" sz="1100"/>
          </a:p>
        </xdr:txBody>
      </xdr:sp>
    </xdr:grpSp>
    <xdr:clientData/>
  </xdr:twoCellAnchor>
  <xdr:twoCellAnchor>
    <xdr:from>
      <xdr:col>8</xdr:col>
      <xdr:colOff>38100</xdr:colOff>
      <xdr:row>6</xdr:row>
      <xdr:rowOff>47625</xdr:rowOff>
    </xdr:from>
    <xdr:to>
      <xdr:col>9</xdr:col>
      <xdr:colOff>219074</xdr:colOff>
      <xdr:row>7</xdr:row>
      <xdr:rowOff>152400</xdr:rowOff>
    </xdr:to>
    <xdr:grpSp>
      <xdr:nvGrpSpPr>
        <xdr:cNvPr id="11" name="Group 10"/>
        <xdr:cNvGrpSpPr/>
      </xdr:nvGrpSpPr>
      <xdr:grpSpPr>
        <a:xfrm>
          <a:off x="6410325" y="1628775"/>
          <a:ext cx="1114424" cy="295275"/>
          <a:chOff x="4572000" y="3695700"/>
          <a:chExt cx="1114424" cy="295275"/>
        </a:xfrm>
      </xdr:grpSpPr>
      <xdr:sp macro="" textlink="">
        <xdr:nvSpPr>
          <xdr:cNvPr id="12" name="Right Brace 11"/>
          <xdr:cNvSpPr/>
        </xdr:nvSpPr>
        <xdr:spPr>
          <a:xfrm>
            <a:off x="4572000" y="3695700"/>
            <a:ext cx="152400" cy="2952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sp macro="" textlink="">
        <xdr:nvSpPr>
          <xdr:cNvPr id="13" name="TextBox 12"/>
          <xdr:cNvSpPr txBox="1"/>
        </xdr:nvSpPr>
        <xdr:spPr>
          <a:xfrm>
            <a:off x="4810125" y="3724275"/>
            <a:ext cx="876299" cy="2645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wrap="square" rtlCol="0" anchor="t">
            <a:noAutofit/>
          </a:bodyPr>
          <a:lstStyle/>
          <a:p>
            <a:r>
              <a:rPr lang="en-US" sz="1100"/>
              <a:t>CASE</a:t>
            </a:r>
            <a:r>
              <a:rPr lang="en-US" sz="1100" baseline="0"/>
              <a:t> NO. 3</a:t>
            </a:r>
            <a:endParaRPr lang="en-US" sz="1100"/>
          </a:p>
        </xdr:txBody>
      </xdr:sp>
    </xdr:grpSp>
    <xdr:clientData/>
  </xdr:twoCellAnchor>
  <xdr:twoCellAnchor>
    <xdr:from>
      <xdr:col>8</xdr:col>
      <xdr:colOff>38100</xdr:colOff>
      <xdr:row>8</xdr:row>
      <xdr:rowOff>38100</xdr:rowOff>
    </xdr:from>
    <xdr:to>
      <xdr:col>9</xdr:col>
      <xdr:colOff>219074</xdr:colOff>
      <xdr:row>9</xdr:row>
      <xdr:rowOff>142875</xdr:rowOff>
    </xdr:to>
    <xdr:grpSp>
      <xdr:nvGrpSpPr>
        <xdr:cNvPr id="14" name="Group 13"/>
        <xdr:cNvGrpSpPr/>
      </xdr:nvGrpSpPr>
      <xdr:grpSpPr>
        <a:xfrm>
          <a:off x="6410325" y="2000250"/>
          <a:ext cx="1114424" cy="295275"/>
          <a:chOff x="4572000" y="3695700"/>
          <a:chExt cx="1114424" cy="295275"/>
        </a:xfrm>
      </xdr:grpSpPr>
      <xdr:sp macro="" textlink="">
        <xdr:nvSpPr>
          <xdr:cNvPr id="15" name="Right Brace 14"/>
          <xdr:cNvSpPr/>
        </xdr:nvSpPr>
        <xdr:spPr>
          <a:xfrm>
            <a:off x="4572000" y="3695700"/>
            <a:ext cx="152400" cy="2952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sp macro="" textlink="">
        <xdr:nvSpPr>
          <xdr:cNvPr id="16" name="TextBox 15"/>
          <xdr:cNvSpPr txBox="1"/>
        </xdr:nvSpPr>
        <xdr:spPr>
          <a:xfrm>
            <a:off x="4810125" y="3724275"/>
            <a:ext cx="876299" cy="2645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wrap="square" rtlCol="0" anchor="t">
            <a:noAutofit/>
          </a:bodyPr>
          <a:lstStyle/>
          <a:p>
            <a:r>
              <a:rPr lang="en-US" sz="1100"/>
              <a:t>CASE</a:t>
            </a:r>
            <a:r>
              <a:rPr lang="en-US" sz="1100" baseline="0"/>
              <a:t> NO. 4</a:t>
            </a:r>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9</xdr:col>
      <xdr:colOff>190499</xdr:colOff>
      <xdr:row>13</xdr:row>
      <xdr:rowOff>180973</xdr:rowOff>
    </xdr:from>
    <xdr:ext cx="1971675" cy="8010527"/>
    <xdr:sp macro="" textlink="">
      <xdr:nvSpPr>
        <xdr:cNvPr id="2" name="TextBox 1"/>
        <xdr:cNvSpPr txBox="1"/>
      </xdr:nvSpPr>
      <xdr:spPr>
        <a:xfrm>
          <a:off x="6524624" y="2990848"/>
          <a:ext cx="1971675" cy="8010527"/>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just"/>
          <a:r>
            <a:rPr lang="en-US" sz="1600" b="1"/>
            <a:t>Question-</a:t>
          </a:r>
          <a:r>
            <a:rPr lang="en-US" sz="1100"/>
            <a:t> Dear Experts.</a:t>
          </a:r>
          <a:r>
            <a:rPr lang="en-US" sz="1100" baseline="0"/>
            <a:t> We are making </a:t>
          </a:r>
          <a:r>
            <a:rPr lang="en-US" sz="1100" b="1" u="sng" baseline="0"/>
            <a:t>WeightLifting Result Software</a:t>
          </a:r>
          <a:r>
            <a:rPr lang="en-US" sz="1100" baseline="0"/>
            <a:t> in Excel. For the purpose I need to make MAIN Tables lifts in Rank.</a:t>
          </a:r>
        </a:p>
        <a:p>
          <a:pPr algn="just"/>
          <a:endParaRPr lang="en-US" sz="1100" baseline="0"/>
        </a:p>
        <a:p>
          <a:pPr algn="just"/>
          <a:r>
            <a:rPr lang="en-US" sz="1100" baseline="0"/>
            <a:t>Now I have made this RANK Table which is linking with MAIN Table.</a:t>
          </a:r>
        </a:p>
        <a:p>
          <a:pPr algn="just"/>
          <a:endParaRPr lang="en-US" sz="1100" baseline="0"/>
        </a:p>
        <a:p>
          <a:pPr algn="just"/>
          <a:r>
            <a:rPr lang="en-US" sz="1100" baseline="0"/>
            <a:t>Lets think Case by Case. Also, pl. consider only '3rd Lift' i.e 'E' Column in RANK Table.</a:t>
          </a:r>
        </a:p>
        <a:p>
          <a:pPr algn="just"/>
          <a:endParaRPr lang="en-US" sz="1100" baseline="0"/>
        </a:p>
        <a:p>
          <a:pPr algn="just"/>
          <a:r>
            <a:rPr lang="en-US" sz="1100" baseline="0"/>
            <a:t>In Case No. 1 - Mr. A &amp; Mr. B has a RANK of No. 5.(pl. refer only 'E' Column) But who will make first Lift?</a:t>
          </a:r>
        </a:p>
        <a:p>
          <a:pPr algn="just"/>
          <a:r>
            <a:rPr lang="en-US" sz="1100" baseline="0"/>
            <a:t>Answer is Mr. A. Because in case of same Rank, check should go to previous column i.e. in Column 'D'. But in 'D' Column also there is same RANK. Then again check should goes to previous column. </a:t>
          </a:r>
        </a:p>
        <a:p>
          <a:pPr algn="just"/>
          <a:endParaRPr lang="en-US" sz="1100" baseline="0"/>
        </a:p>
        <a:p>
          <a:pPr algn="just"/>
          <a:r>
            <a:rPr lang="en-US" sz="1100" baseline="0"/>
            <a:t>As per this, Mr. A will start lift with10 Kg as the Highest Rank applied to him i.e. Rank 30. Then Rank 29 i.e. Mr. A  will appear in his 2nd Lift. Then Rank 28 will appear for lifting i.e. Mr. B in his 1st Lift &amp; so on.</a:t>
          </a:r>
        </a:p>
        <a:p>
          <a:endParaRPr lang="en-US" sz="1100" baseline="0"/>
        </a:p>
        <a:p>
          <a:pPr algn="just"/>
          <a:r>
            <a:rPr lang="en-US" sz="1100" baseline="0"/>
            <a:t>I applied Normal Rank. But problem appeared for same weight. That means the RANK is coming same for same weight.</a:t>
          </a:r>
        </a:p>
        <a:p>
          <a:pPr algn="just"/>
          <a:endParaRPr lang="en-US" sz="1100" baseline="0"/>
        </a:p>
        <a:p>
          <a:pPr algn="just"/>
          <a:r>
            <a:rPr lang="en-US" sz="1100" baseline="0"/>
            <a:t>Also, if weight appears same then the Check should goes to left column.</a:t>
          </a:r>
        </a:p>
        <a:p>
          <a:pPr algn="just"/>
          <a:r>
            <a:rPr lang="en-US" sz="1100" baseline="0"/>
            <a:t>Ex. In Column E10 &amp; K10 the same Figure is appearing i.e. 101 Kg. That's why Check should goes to back column i.e. D Column. But in D Column also wight (88Kg) is same . Then again Check should goes in back column i.e. in C Column. But again the weight is appearing same i.e. 80 Kg. Then again check should goes in back column i.e. in B Column &amp;  Rank preference should goes to Mr. H because he is playing in 60 Kg Group &amp; Mr. J is playing 70 Kg Group.</a:t>
          </a:r>
        </a:p>
        <a:p>
          <a:pPr algn="just"/>
          <a:endParaRPr lang="en-US" sz="1100" baseline="0"/>
        </a:p>
        <a:p>
          <a:pPr algn="just"/>
          <a:r>
            <a:rPr lang="en-US" sz="1100" baseline="0"/>
            <a:t>Hope, you are getting my question. In case of any clarification, pl. revert.</a:t>
          </a:r>
        </a:p>
        <a:p>
          <a:pPr algn="just"/>
          <a:endParaRPr lang="en-US" sz="1100" baseline="0"/>
        </a:p>
        <a:p>
          <a:pPr algn="just"/>
          <a:r>
            <a:rPr lang="en-US" sz="1100" baseline="0"/>
            <a:t>Thanks in advance.</a:t>
          </a:r>
          <a:endParaRPr lang="en-US" sz="1100"/>
        </a:p>
      </xdr:txBody>
    </xdr:sp>
    <xdr:clientData/>
  </xdr:oneCellAnchor>
  <xdr:twoCellAnchor>
    <xdr:from>
      <xdr:col>6</xdr:col>
      <xdr:colOff>66675</xdr:colOff>
      <xdr:row>10</xdr:row>
      <xdr:rowOff>38100</xdr:rowOff>
    </xdr:from>
    <xdr:to>
      <xdr:col>7</xdr:col>
      <xdr:colOff>571499</xdr:colOff>
      <xdr:row>16</xdr:row>
      <xdr:rowOff>57150</xdr:rowOff>
    </xdr:to>
    <xdr:grpSp>
      <xdr:nvGrpSpPr>
        <xdr:cNvPr id="3" name="Group 2"/>
        <xdr:cNvGrpSpPr/>
      </xdr:nvGrpSpPr>
      <xdr:grpSpPr>
        <a:xfrm>
          <a:off x="4572000" y="2276475"/>
          <a:ext cx="1114424" cy="1428750"/>
          <a:chOff x="4572000" y="3695700"/>
          <a:chExt cx="1114424" cy="1428750"/>
        </a:xfrm>
      </xdr:grpSpPr>
      <xdr:grpSp>
        <xdr:nvGrpSpPr>
          <xdr:cNvPr id="4" name="Group 6"/>
          <xdr:cNvGrpSpPr/>
        </xdr:nvGrpSpPr>
        <xdr:grpSpPr>
          <a:xfrm>
            <a:off x="4572000" y="3695700"/>
            <a:ext cx="1114424" cy="295275"/>
            <a:chOff x="4572000" y="3695700"/>
            <a:chExt cx="1114424" cy="295275"/>
          </a:xfrm>
        </xdr:grpSpPr>
        <xdr:sp macro="" textlink="">
          <xdr:nvSpPr>
            <xdr:cNvPr id="14" name="Right Brace 4"/>
            <xdr:cNvSpPr/>
          </xdr:nvSpPr>
          <xdr:spPr>
            <a:xfrm>
              <a:off x="4572000" y="3695700"/>
              <a:ext cx="152400" cy="2952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sp macro="" textlink="">
          <xdr:nvSpPr>
            <xdr:cNvPr id="15" name="TextBox 5"/>
            <xdr:cNvSpPr txBox="1"/>
          </xdr:nvSpPr>
          <xdr:spPr>
            <a:xfrm>
              <a:off x="4810125" y="3724275"/>
              <a:ext cx="876299" cy="2645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wrap="square" rtlCol="0" anchor="t">
              <a:noAutofit/>
            </a:bodyPr>
            <a:lstStyle/>
            <a:p>
              <a:r>
                <a:rPr lang="en-US" sz="1100"/>
                <a:t>CASE</a:t>
              </a:r>
              <a:r>
                <a:rPr lang="en-US" sz="1100" baseline="0"/>
                <a:t> NO. 1</a:t>
              </a:r>
              <a:endParaRPr lang="en-US" sz="1100"/>
            </a:p>
          </xdr:txBody>
        </xdr:sp>
      </xdr:grpSp>
      <xdr:grpSp>
        <xdr:nvGrpSpPr>
          <xdr:cNvPr id="5" name="Group 7"/>
          <xdr:cNvGrpSpPr/>
        </xdr:nvGrpSpPr>
        <xdr:grpSpPr>
          <a:xfrm>
            <a:off x="4572000" y="4076700"/>
            <a:ext cx="1114424" cy="295275"/>
            <a:chOff x="4572000" y="3695700"/>
            <a:chExt cx="1114424" cy="295275"/>
          </a:xfrm>
        </xdr:grpSpPr>
        <xdr:sp macro="" textlink="">
          <xdr:nvSpPr>
            <xdr:cNvPr id="12" name="Right Brace 11"/>
            <xdr:cNvSpPr/>
          </xdr:nvSpPr>
          <xdr:spPr>
            <a:xfrm>
              <a:off x="4572000" y="3695700"/>
              <a:ext cx="152400" cy="2952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sp macro="" textlink="">
          <xdr:nvSpPr>
            <xdr:cNvPr id="13" name="TextBox 12"/>
            <xdr:cNvSpPr txBox="1"/>
          </xdr:nvSpPr>
          <xdr:spPr>
            <a:xfrm>
              <a:off x="4810125" y="3724275"/>
              <a:ext cx="876299" cy="2645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wrap="square" rtlCol="0" anchor="t">
              <a:noAutofit/>
            </a:bodyPr>
            <a:lstStyle/>
            <a:p>
              <a:r>
                <a:rPr lang="en-US" sz="1100"/>
                <a:t>CASE</a:t>
              </a:r>
              <a:r>
                <a:rPr lang="en-US" sz="1100" baseline="0"/>
                <a:t> NO. 1</a:t>
              </a:r>
              <a:endParaRPr lang="en-US" sz="1100"/>
            </a:p>
          </xdr:txBody>
        </xdr:sp>
      </xdr:grpSp>
      <xdr:grpSp>
        <xdr:nvGrpSpPr>
          <xdr:cNvPr id="6" name="Group 10"/>
          <xdr:cNvGrpSpPr/>
        </xdr:nvGrpSpPr>
        <xdr:grpSpPr>
          <a:xfrm>
            <a:off x="4572000" y="4457700"/>
            <a:ext cx="1114424" cy="295275"/>
            <a:chOff x="4572000" y="3695700"/>
            <a:chExt cx="1114424" cy="295275"/>
          </a:xfrm>
        </xdr:grpSpPr>
        <xdr:sp macro="" textlink="">
          <xdr:nvSpPr>
            <xdr:cNvPr id="10" name="Right Brace 9"/>
            <xdr:cNvSpPr/>
          </xdr:nvSpPr>
          <xdr:spPr>
            <a:xfrm>
              <a:off x="4572000" y="3695700"/>
              <a:ext cx="152400" cy="2952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sp macro="" textlink="">
          <xdr:nvSpPr>
            <xdr:cNvPr id="11" name="TextBox 10"/>
            <xdr:cNvSpPr txBox="1"/>
          </xdr:nvSpPr>
          <xdr:spPr>
            <a:xfrm>
              <a:off x="4810125" y="3724275"/>
              <a:ext cx="876299" cy="2645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wrap="square" rtlCol="0" anchor="t">
              <a:noAutofit/>
            </a:bodyPr>
            <a:lstStyle/>
            <a:p>
              <a:r>
                <a:rPr lang="en-US" sz="1100"/>
                <a:t>CASE</a:t>
              </a:r>
              <a:r>
                <a:rPr lang="en-US" sz="1100" baseline="0"/>
                <a:t> NO. 1</a:t>
              </a:r>
              <a:endParaRPr lang="en-US" sz="1100"/>
            </a:p>
          </xdr:txBody>
        </xdr:sp>
      </xdr:grpSp>
      <xdr:grpSp>
        <xdr:nvGrpSpPr>
          <xdr:cNvPr id="7" name="Group 13"/>
          <xdr:cNvGrpSpPr/>
        </xdr:nvGrpSpPr>
        <xdr:grpSpPr>
          <a:xfrm>
            <a:off x="4572000" y="4829175"/>
            <a:ext cx="1114424" cy="295275"/>
            <a:chOff x="4572000" y="3695700"/>
            <a:chExt cx="1114424" cy="295275"/>
          </a:xfrm>
        </xdr:grpSpPr>
        <xdr:sp macro="" textlink="">
          <xdr:nvSpPr>
            <xdr:cNvPr id="8" name="Right Brace 7"/>
            <xdr:cNvSpPr/>
          </xdr:nvSpPr>
          <xdr:spPr>
            <a:xfrm>
              <a:off x="4572000" y="3695700"/>
              <a:ext cx="152400" cy="2952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sp macro="" textlink="">
          <xdr:nvSpPr>
            <xdr:cNvPr id="9" name="TextBox 8"/>
            <xdr:cNvSpPr txBox="1"/>
          </xdr:nvSpPr>
          <xdr:spPr>
            <a:xfrm>
              <a:off x="4810125" y="3724275"/>
              <a:ext cx="876299" cy="2645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wrap="square" rtlCol="0" anchor="t">
              <a:noAutofit/>
            </a:bodyPr>
            <a:lstStyle/>
            <a:p>
              <a:r>
                <a:rPr lang="en-US" sz="1100"/>
                <a:t>CASE</a:t>
              </a:r>
              <a:r>
                <a:rPr lang="en-US" sz="1100" baseline="0"/>
                <a:t> NO. 1</a:t>
              </a:r>
              <a:endParaRPr lang="en-US" sz="1100"/>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32"/>
  <sheetViews>
    <sheetView workbookViewId="0">
      <selection sqref="A1:E1"/>
    </sheetView>
  </sheetViews>
  <sheetFormatPr defaultRowHeight="15"/>
  <cols>
    <col min="2" max="2" width="9.140625" customWidth="1"/>
    <col min="3" max="3" width="11.42578125" bestFit="1" customWidth="1"/>
    <col min="4" max="4" width="12.140625" bestFit="1" customWidth="1"/>
    <col min="5" max="5" width="11.7109375" bestFit="1" customWidth="1"/>
    <col min="9" max="9" width="22.140625" bestFit="1" customWidth="1"/>
    <col min="10" max="10" width="15.85546875" customWidth="1"/>
    <col min="11" max="11" width="16.42578125" bestFit="1" customWidth="1"/>
    <col min="12" max="12" width="12.28515625" bestFit="1" customWidth="1"/>
  </cols>
  <sheetData>
    <row r="1" spans="1:13" ht="21">
      <c r="A1" s="42" t="s">
        <v>0</v>
      </c>
      <c r="B1" s="42"/>
      <c r="C1" s="42"/>
      <c r="D1" s="42"/>
      <c r="E1" s="42"/>
    </row>
    <row r="2" spans="1:13" ht="35.25" customHeight="1">
      <c r="A2" s="1" t="s">
        <v>1</v>
      </c>
      <c r="B2" s="2" t="s">
        <v>2</v>
      </c>
      <c r="C2" s="3" t="s">
        <v>3</v>
      </c>
      <c r="D2" s="3" t="s">
        <v>4</v>
      </c>
      <c r="E2" s="3" t="s">
        <v>5</v>
      </c>
      <c r="I2" s="4" t="s">
        <v>6</v>
      </c>
      <c r="J2" s="5" t="s">
        <v>7</v>
      </c>
      <c r="K2" s="6" t="s">
        <v>22</v>
      </c>
      <c r="L2" s="4" t="s">
        <v>8</v>
      </c>
    </row>
    <row r="3" spans="1:13">
      <c r="A3" s="7" t="s">
        <v>9</v>
      </c>
      <c r="B3" s="8">
        <v>25</v>
      </c>
      <c r="C3" s="9">
        <v>10</v>
      </c>
      <c r="D3" s="9">
        <v>19</v>
      </c>
      <c r="E3" s="9">
        <v>38</v>
      </c>
      <c r="I3" s="10" t="str">
        <f t="shared" ref="I3:I12" si="0">$A3&amp;"-"&amp;$C$2</f>
        <v>A-1st Lift</v>
      </c>
      <c r="J3" s="11">
        <f>C3</f>
        <v>10</v>
      </c>
      <c r="K3" s="12">
        <f>J3*1000+B3</f>
        <v>10025</v>
      </c>
      <c r="L3" s="11">
        <f>RANK(K3,$K$3:$K$32)</f>
        <v>30</v>
      </c>
    </row>
    <row r="4" spans="1:13">
      <c r="A4" s="7" t="s">
        <v>10</v>
      </c>
      <c r="B4" s="8">
        <v>30</v>
      </c>
      <c r="C4" s="9">
        <v>20</v>
      </c>
      <c r="D4" s="9">
        <v>29</v>
      </c>
      <c r="E4" s="9">
        <v>48</v>
      </c>
      <c r="I4" s="10" t="str">
        <f t="shared" si="0"/>
        <v>B-1st Lift</v>
      </c>
      <c r="J4" s="11">
        <f>C4</f>
        <v>20</v>
      </c>
      <c r="K4" s="12">
        <f t="shared" ref="K4:K12" si="1">J4*1000+B4</f>
        <v>20030</v>
      </c>
      <c r="L4" s="11">
        <f t="shared" ref="L4:L32" si="2">RANK(K4,$K$3:$K$32)</f>
        <v>28</v>
      </c>
    </row>
    <row r="5" spans="1:13">
      <c r="A5" s="7" t="s">
        <v>11</v>
      </c>
      <c r="B5" s="8">
        <v>35</v>
      </c>
      <c r="C5" s="13">
        <v>30</v>
      </c>
      <c r="D5" s="14">
        <v>39</v>
      </c>
      <c r="E5" s="9">
        <v>58</v>
      </c>
      <c r="I5" s="10" t="str">
        <f t="shared" si="0"/>
        <v>C-1st Lift</v>
      </c>
      <c r="J5" s="11">
        <f t="shared" ref="J5:J12" si="3">C5</f>
        <v>30</v>
      </c>
      <c r="K5" s="12">
        <f t="shared" si="1"/>
        <v>30035</v>
      </c>
      <c r="L5" s="11">
        <f t="shared" si="2"/>
        <v>26</v>
      </c>
      <c r="M5" t="s">
        <v>12</v>
      </c>
    </row>
    <row r="6" spans="1:13">
      <c r="A6" s="7" t="s">
        <v>13</v>
      </c>
      <c r="B6" s="8">
        <v>40</v>
      </c>
      <c r="C6" s="9">
        <v>40</v>
      </c>
      <c r="D6" s="14">
        <v>39</v>
      </c>
      <c r="E6" s="9">
        <v>68</v>
      </c>
      <c r="I6" s="10" t="str">
        <f t="shared" si="0"/>
        <v>D-1st Lift</v>
      </c>
      <c r="J6" s="11">
        <f t="shared" si="3"/>
        <v>40</v>
      </c>
      <c r="K6" s="12">
        <f t="shared" si="1"/>
        <v>40040</v>
      </c>
      <c r="L6" s="11">
        <f t="shared" si="2"/>
        <v>21</v>
      </c>
    </row>
    <row r="7" spans="1:13">
      <c r="A7" s="7" t="s">
        <v>14</v>
      </c>
      <c r="B7" s="8">
        <v>45</v>
      </c>
      <c r="C7" s="13">
        <v>30</v>
      </c>
      <c r="D7" s="9">
        <v>59</v>
      </c>
      <c r="E7" s="9">
        <v>78</v>
      </c>
      <c r="I7" s="10" t="str">
        <f t="shared" si="0"/>
        <v>E-1st Lift</v>
      </c>
      <c r="J7" s="11">
        <f t="shared" si="3"/>
        <v>30</v>
      </c>
      <c r="K7" s="12">
        <f t="shared" si="1"/>
        <v>30045</v>
      </c>
      <c r="L7" s="11">
        <f t="shared" si="2"/>
        <v>25</v>
      </c>
    </row>
    <row r="8" spans="1:13">
      <c r="A8" s="7" t="s">
        <v>15</v>
      </c>
      <c r="B8" s="8">
        <v>50</v>
      </c>
      <c r="C8" s="9">
        <v>60</v>
      </c>
      <c r="D8" s="9">
        <v>69</v>
      </c>
      <c r="E8" s="9">
        <v>88</v>
      </c>
      <c r="I8" s="10" t="str">
        <f t="shared" si="0"/>
        <v>F-1st Lift</v>
      </c>
      <c r="J8" s="11">
        <f t="shared" si="3"/>
        <v>60</v>
      </c>
      <c r="K8" s="12">
        <f t="shared" si="1"/>
        <v>60050</v>
      </c>
      <c r="L8" s="11">
        <f t="shared" si="2"/>
        <v>17</v>
      </c>
    </row>
    <row r="9" spans="1:13">
      <c r="A9" s="7" t="s">
        <v>16</v>
      </c>
      <c r="B9" s="8">
        <v>55</v>
      </c>
      <c r="C9" s="9">
        <v>70</v>
      </c>
      <c r="D9" s="9">
        <v>79</v>
      </c>
      <c r="E9" s="9">
        <v>98</v>
      </c>
      <c r="I9" s="10" t="str">
        <f t="shared" si="0"/>
        <v>G-1st Lift</v>
      </c>
      <c r="J9" s="11">
        <f t="shared" si="3"/>
        <v>70</v>
      </c>
      <c r="K9" s="12">
        <f t="shared" si="1"/>
        <v>70055</v>
      </c>
      <c r="L9" s="11">
        <f t="shared" si="2"/>
        <v>14</v>
      </c>
    </row>
    <row r="10" spans="1:13">
      <c r="A10" s="7" t="s">
        <v>17</v>
      </c>
      <c r="B10" s="8">
        <v>60</v>
      </c>
      <c r="C10" s="12">
        <v>80</v>
      </c>
      <c r="D10" s="12">
        <v>88</v>
      </c>
      <c r="E10" s="12">
        <v>101</v>
      </c>
      <c r="I10" s="10" t="str">
        <f t="shared" si="0"/>
        <v>H-1st Lift</v>
      </c>
      <c r="J10" s="11">
        <f t="shared" si="3"/>
        <v>80</v>
      </c>
      <c r="K10" s="12">
        <f t="shared" si="1"/>
        <v>80060</v>
      </c>
      <c r="L10" s="11">
        <f t="shared" si="2"/>
        <v>11</v>
      </c>
    </row>
    <row r="11" spans="1:13">
      <c r="A11" s="7" t="s">
        <v>18</v>
      </c>
      <c r="B11" s="8">
        <v>65</v>
      </c>
      <c r="C11" s="9">
        <v>90</v>
      </c>
      <c r="D11" s="9">
        <v>99</v>
      </c>
      <c r="E11" s="9">
        <v>118</v>
      </c>
      <c r="I11" s="10" t="str">
        <f t="shared" si="0"/>
        <v>I-1st Lift</v>
      </c>
      <c r="J11" s="11">
        <f t="shared" si="3"/>
        <v>90</v>
      </c>
      <c r="K11" s="12">
        <f t="shared" si="1"/>
        <v>90065</v>
      </c>
      <c r="L11" s="11">
        <f t="shared" si="2"/>
        <v>6</v>
      </c>
    </row>
    <row r="12" spans="1:13">
      <c r="A12" s="7" t="s">
        <v>19</v>
      </c>
      <c r="B12" s="8">
        <v>70</v>
      </c>
      <c r="C12" s="12">
        <v>80</v>
      </c>
      <c r="D12" s="12">
        <v>88</v>
      </c>
      <c r="E12" s="12">
        <v>101</v>
      </c>
      <c r="I12" s="10" t="str">
        <f t="shared" si="0"/>
        <v>J-1st Lift</v>
      </c>
      <c r="J12" s="11">
        <f t="shared" si="3"/>
        <v>80</v>
      </c>
      <c r="K12" s="12">
        <f t="shared" si="1"/>
        <v>80070</v>
      </c>
      <c r="L12" s="11">
        <f t="shared" si="2"/>
        <v>10</v>
      </c>
    </row>
    <row r="13" spans="1:13">
      <c r="I13" s="15" t="str">
        <f t="shared" ref="I13:I22" si="4">$A3&amp;"-"&amp;$D$2</f>
        <v>A-2nd Lift</v>
      </c>
      <c r="J13" s="11">
        <f>D3</f>
        <v>19</v>
      </c>
      <c r="K13" s="12">
        <f>J13*1000+B3</f>
        <v>19025</v>
      </c>
      <c r="L13" s="11">
        <f t="shared" si="2"/>
        <v>29</v>
      </c>
    </row>
    <row r="14" spans="1:13">
      <c r="I14" s="15" t="str">
        <f t="shared" si="4"/>
        <v>B-2nd Lift</v>
      </c>
      <c r="J14" s="11">
        <f t="shared" ref="J14:J22" si="5">D4</f>
        <v>29</v>
      </c>
      <c r="K14" s="12">
        <f t="shared" ref="K14:K22" si="6">J14*1000+B4</f>
        <v>29030</v>
      </c>
      <c r="L14" s="11">
        <f t="shared" si="2"/>
        <v>27</v>
      </c>
    </row>
    <row r="15" spans="1:13">
      <c r="I15" s="15" t="str">
        <f t="shared" si="4"/>
        <v>C-2nd Lift</v>
      </c>
      <c r="J15" s="11">
        <f t="shared" si="5"/>
        <v>39</v>
      </c>
      <c r="K15" s="12">
        <f t="shared" si="6"/>
        <v>39035</v>
      </c>
      <c r="L15" s="11">
        <f t="shared" si="2"/>
        <v>23</v>
      </c>
      <c r="M15" t="s">
        <v>20</v>
      </c>
    </row>
    <row r="16" spans="1:13">
      <c r="I16" s="15" t="str">
        <f t="shared" si="4"/>
        <v>D-2nd Lift</v>
      </c>
      <c r="J16" s="11">
        <f t="shared" si="5"/>
        <v>39</v>
      </c>
      <c r="K16" s="12">
        <f t="shared" si="6"/>
        <v>39040</v>
      </c>
      <c r="L16" s="11">
        <f t="shared" si="2"/>
        <v>22</v>
      </c>
    </row>
    <row r="17" spans="9:13">
      <c r="I17" s="15" t="str">
        <f t="shared" si="4"/>
        <v>E-2nd Lift</v>
      </c>
      <c r="J17" s="11">
        <f t="shared" si="5"/>
        <v>59</v>
      </c>
      <c r="K17" s="12">
        <f t="shared" si="6"/>
        <v>59045</v>
      </c>
      <c r="L17" s="11">
        <f t="shared" si="2"/>
        <v>18</v>
      </c>
    </row>
    <row r="18" spans="9:13">
      <c r="I18" s="15" t="str">
        <f t="shared" si="4"/>
        <v>F-2nd Lift</v>
      </c>
      <c r="J18" s="11">
        <f t="shared" si="5"/>
        <v>69</v>
      </c>
      <c r="K18" s="12">
        <f t="shared" si="6"/>
        <v>69050</v>
      </c>
      <c r="L18" s="11">
        <f t="shared" si="2"/>
        <v>15</v>
      </c>
    </row>
    <row r="19" spans="9:13">
      <c r="I19" s="15" t="str">
        <f t="shared" si="4"/>
        <v>G-2nd Lift</v>
      </c>
      <c r="J19" s="11">
        <f t="shared" si="5"/>
        <v>79</v>
      </c>
      <c r="K19" s="12">
        <f t="shared" si="6"/>
        <v>79055</v>
      </c>
      <c r="L19" s="11">
        <f t="shared" si="2"/>
        <v>12</v>
      </c>
    </row>
    <row r="20" spans="9:13">
      <c r="I20" s="15" t="str">
        <f t="shared" si="4"/>
        <v>H-2nd Lift</v>
      </c>
      <c r="J20" s="11">
        <f t="shared" si="5"/>
        <v>88</v>
      </c>
      <c r="K20" s="12">
        <f t="shared" si="6"/>
        <v>88060</v>
      </c>
      <c r="L20" s="11">
        <f t="shared" si="2"/>
        <v>8</v>
      </c>
    </row>
    <row r="21" spans="9:13">
      <c r="I21" s="15" t="str">
        <f t="shared" si="4"/>
        <v>I-2nd Lift</v>
      </c>
      <c r="J21" s="11">
        <f t="shared" si="5"/>
        <v>99</v>
      </c>
      <c r="K21" s="12">
        <f t="shared" si="6"/>
        <v>99065</v>
      </c>
      <c r="L21" s="11">
        <f t="shared" si="2"/>
        <v>4</v>
      </c>
    </row>
    <row r="22" spans="9:13">
      <c r="I22" s="15" t="str">
        <f t="shared" si="4"/>
        <v>J-2nd Lift</v>
      </c>
      <c r="J22" s="11">
        <f t="shared" si="5"/>
        <v>88</v>
      </c>
      <c r="K22" s="12">
        <f t="shared" si="6"/>
        <v>88070</v>
      </c>
      <c r="L22" s="11">
        <f t="shared" si="2"/>
        <v>7</v>
      </c>
    </row>
    <row r="23" spans="9:13">
      <c r="I23" s="16" t="str">
        <f>$A3&amp;"-"&amp;$E$2</f>
        <v>A-3rd Lift</v>
      </c>
      <c r="J23" s="11">
        <f>E3</f>
        <v>38</v>
      </c>
      <c r="K23" s="12">
        <f>J23*1000+B3</f>
        <v>38025</v>
      </c>
      <c r="L23" s="11">
        <f t="shared" si="2"/>
        <v>24</v>
      </c>
    </row>
    <row r="24" spans="9:13">
      <c r="I24" s="16" t="str">
        <f t="shared" ref="I24:I32" si="7">$A4&amp;"-"&amp;$E$2</f>
        <v>B-3rd Lift</v>
      </c>
      <c r="J24" s="11">
        <f t="shared" ref="J24:J32" si="8">E4</f>
        <v>48</v>
      </c>
      <c r="K24" s="12">
        <f t="shared" ref="K24:K32" si="9">J24*1000+B4</f>
        <v>48030</v>
      </c>
      <c r="L24" s="11">
        <f t="shared" si="2"/>
        <v>20</v>
      </c>
    </row>
    <row r="25" spans="9:13">
      <c r="I25" s="16" t="str">
        <f t="shared" si="7"/>
        <v>C-3rd Lift</v>
      </c>
      <c r="J25" s="11">
        <f t="shared" si="8"/>
        <v>58</v>
      </c>
      <c r="K25" s="12">
        <f t="shared" si="9"/>
        <v>58035</v>
      </c>
      <c r="L25" s="11">
        <f t="shared" si="2"/>
        <v>19</v>
      </c>
    </row>
    <row r="26" spans="9:13">
      <c r="I26" s="16" t="str">
        <f t="shared" si="7"/>
        <v>D-3rd Lift</v>
      </c>
      <c r="J26" s="11">
        <f t="shared" si="8"/>
        <v>68</v>
      </c>
      <c r="K26" s="12">
        <f t="shared" si="9"/>
        <v>68040</v>
      </c>
      <c r="L26" s="11">
        <f t="shared" si="2"/>
        <v>16</v>
      </c>
    </row>
    <row r="27" spans="9:13">
      <c r="I27" s="16" t="str">
        <f t="shared" si="7"/>
        <v>E-3rd Lift</v>
      </c>
      <c r="J27" s="11">
        <f t="shared" si="8"/>
        <v>78</v>
      </c>
      <c r="K27" s="12">
        <f t="shared" si="9"/>
        <v>78045</v>
      </c>
      <c r="L27" s="11">
        <f t="shared" si="2"/>
        <v>13</v>
      </c>
    </row>
    <row r="28" spans="9:13">
      <c r="I28" s="16" t="str">
        <f t="shared" si="7"/>
        <v>F-3rd Lift</v>
      </c>
      <c r="J28" s="11">
        <f t="shared" si="8"/>
        <v>88</v>
      </c>
      <c r="K28" s="12">
        <f t="shared" si="9"/>
        <v>88050</v>
      </c>
      <c r="L28" s="11">
        <f t="shared" si="2"/>
        <v>9</v>
      </c>
    </row>
    <row r="29" spans="9:13">
      <c r="I29" s="16" t="str">
        <f t="shared" si="7"/>
        <v>G-3rd Lift</v>
      </c>
      <c r="J29" s="11">
        <f t="shared" si="8"/>
        <v>98</v>
      </c>
      <c r="K29" s="12">
        <f t="shared" si="9"/>
        <v>98055</v>
      </c>
      <c r="L29" s="11">
        <f t="shared" si="2"/>
        <v>5</v>
      </c>
    </row>
    <row r="30" spans="9:13">
      <c r="I30" s="16" t="str">
        <f t="shared" si="7"/>
        <v>H-3rd Lift</v>
      </c>
      <c r="J30" s="11">
        <f t="shared" si="8"/>
        <v>101</v>
      </c>
      <c r="K30" s="12">
        <f t="shared" si="9"/>
        <v>101060</v>
      </c>
      <c r="L30" s="11">
        <f t="shared" si="2"/>
        <v>3</v>
      </c>
      <c r="M30" t="s">
        <v>21</v>
      </c>
    </row>
    <row r="31" spans="9:13">
      <c r="I31" s="16" t="str">
        <f t="shared" si="7"/>
        <v>I-3rd Lift</v>
      </c>
      <c r="J31" s="11">
        <f t="shared" si="8"/>
        <v>118</v>
      </c>
      <c r="K31" s="12">
        <f t="shared" si="9"/>
        <v>118065</v>
      </c>
      <c r="L31" s="11">
        <f t="shared" si="2"/>
        <v>1</v>
      </c>
    </row>
    <row r="32" spans="9:13">
      <c r="I32" s="16" t="str">
        <f t="shared" si="7"/>
        <v>J-3rd Lift</v>
      </c>
      <c r="J32" s="11">
        <f t="shared" si="8"/>
        <v>101</v>
      </c>
      <c r="K32" s="12">
        <f t="shared" si="9"/>
        <v>101070</v>
      </c>
      <c r="L32" s="11">
        <f t="shared" si="2"/>
        <v>2</v>
      </c>
    </row>
  </sheetData>
  <mergeCells count="1">
    <mergeCell ref="A1:E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H12"/>
  <sheetViews>
    <sheetView tabSelected="1" topLeftCell="A2" workbookViewId="0">
      <selection activeCell="F18" sqref="F18"/>
    </sheetView>
  </sheetViews>
  <sheetFormatPr defaultRowHeight="15"/>
  <cols>
    <col min="2" max="2" width="9.140625" customWidth="1"/>
    <col min="3" max="3" width="11.42578125" bestFit="1" customWidth="1"/>
    <col min="4" max="4" width="12.140625" customWidth="1"/>
    <col min="5" max="5" width="11.7109375" bestFit="1" customWidth="1"/>
    <col min="6" max="6" width="14" bestFit="1" customWidth="1"/>
    <col min="7" max="8" width="14" customWidth="1"/>
    <col min="9" max="9" width="14" bestFit="1" customWidth="1"/>
  </cols>
  <sheetData>
    <row r="1" spans="1:8" ht="21">
      <c r="A1" s="43" t="s">
        <v>0</v>
      </c>
      <c r="B1" s="44"/>
      <c r="C1" s="44"/>
      <c r="D1" s="44"/>
      <c r="E1" s="44"/>
      <c r="F1" s="45"/>
      <c r="G1" s="41"/>
      <c r="H1" s="41"/>
    </row>
    <row r="2" spans="1:8" ht="43.5" customHeight="1">
      <c r="A2" s="22" t="s">
        <v>1</v>
      </c>
      <c r="B2" s="19" t="s">
        <v>27</v>
      </c>
      <c r="C2" s="27" t="s">
        <v>25</v>
      </c>
      <c r="D2" s="27" t="s">
        <v>28</v>
      </c>
      <c r="E2" s="27" t="s">
        <v>26</v>
      </c>
      <c r="F2" s="40" t="s">
        <v>23</v>
      </c>
      <c r="G2" s="40" t="s">
        <v>29</v>
      </c>
      <c r="H2" s="40" t="s">
        <v>30</v>
      </c>
    </row>
    <row r="3" spans="1:8">
      <c r="A3" s="23" t="s">
        <v>9</v>
      </c>
      <c r="B3" s="28">
        <v>25</v>
      </c>
      <c r="C3" s="28">
        <v>20</v>
      </c>
      <c r="D3" s="28">
        <v>30</v>
      </c>
      <c r="E3" s="28">
        <v>40</v>
      </c>
      <c r="F3" s="24">
        <v>5</v>
      </c>
      <c r="G3" s="24">
        <f>SUM(C3:E3)</f>
        <v>90</v>
      </c>
      <c r="H3" s="24">
        <f>IF(AND(COUNTIF($G$3:$G$12,G3)=2,COUNTIF($G$3:G3,G3)=1),RANK(G3,$G$3:$G$12)+1,RANK(G3,$G$3:$G$12))</f>
        <v>5</v>
      </c>
    </row>
    <row r="4" spans="1:8">
      <c r="A4" s="23" t="s">
        <v>10</v>
      </c>
      <c r="B4" s="28">
        <v>30</v>
      </c>
      <c r="C4" s="28">
        <v>19</v>
      </c>
      <c r="D4" s="28">
        <v>30</v>
      </c>
      <c r="E4" s="28">
        <v>40</v>
      </c>
      <c r="F4" s="24">
        <v>6</v>
      </c>
      <c r="G4" s="24">
        <f t="shared" ref="G4:G12" si="0">SUM(C4:E4)</f>
        <v>89</v>
      </c>
      <c r="H4" s="24">
        <f>IF(AND(COUNTIF($G$3:$G$12,G4)=2,COUNTIF($G$3:G4,G4)=1),RANK(G4,$G$3:$G$12)+1,RANK(G4,$G$3:$G$12))</f>
        <v>6</v>
      </c>
    </row>
    <row r="5" spans="1:8">
      <c r="A5" s="32" t="s">
        <v>11</v>
      </c>
      <c r="B5" s="29">
        <v>35</v>
      </c>
      <c r="C5" s="29">
        <v>10</v>
      </c>
      <c r="D5" s="29">
        <v>15</v>
      </c>
      <c r="E5" s="29">
        <v>20</v>
      </c>
      <c r="F5" s="24">
        <v>10</v>
      </c>
      <c r="G5" s="24">
        <f t="shared" si="0"/>
        <v>45</v>
      </c>
      <c r="H5" s="24">
        <f>IF(AND(COUNTIF($G$3:$G$12,G5)=2,COUNTIF($G$3:G5,G5)=1),RANK(G5,$G$3:$G$12)+1,RANK(G5,$G$3:$G$12))</f>
        <v>10</v>
      </c>
    </row>
    <row r="6" spans="1:8">
      <c r="A6" s="33" t="s">
        <v>13</v>
      </c>
      <c r="B6" s="29">
        <v>40</v>
      </c>
      <c r="C6" s="29">
        <v>10</v>
      </c>
      <c r="D6" s="29">
        <v>15</v>
      </c>
      <c r="E6" s="29">
        <v>20</v>
      </c>
      <c r="F6" s="24">
        <v>9</v>
      </c>
      <c r="G6" s="24">
        <f t="shared" si="0"/>
        <v>45</v>
      </c>
      <c r="H6" s="24">
        <f>IF(AND(COUNTIF($G$3:$G$12,G6)=2,COUNTIF($G$3:G6,G6)=1),RANK(G6,$G$3:$G$12)+1,RANK(G6,$G$3:$G$12))</f>
        <v>9</v>
      </c>
    </row>
    <row r="7" spans="1:8">
      <c r="A7" s="34" t="s">
        <v>14</v>
      </c>
      <c r="B7" s="30">
        <v>45</v>
      </c>
      <c r="C7" s="30">
        <v>25</v>
      </c>
      <c r="D7" s="30">
        <v>28</v>
      </c>
      <c r="E7" s="30">
        <v>30</v>
      </c>
      <c r="F7" s="24">
        <v>7</v>
      </c>
      <c r="G7" s="24">
        <f t="shared" si="0"/>
        <v>83</v>
      </c>
      <c r="H7" s="24">
        <f>IF(AND(COUNTIF($G$3:$G$12,G7)=2,COUNTIF($G$3:G7,G7)=1),RANK(G7,$G$3:$G$12)+1,RANK(G7,$G$3:$G$12))</f>
        <v>7</v>
      </c>
    </row>
    <row r="8" spans="1:8">
      <c r="A8" s="34" t="s">
        <v>15</v>
      </c>
      <c r="B8" s="30">
        <v>50</v>
      </c>
      <c r="C8" s="30">
        <v>25</v>
      </c>
      <c r="D8" s="30">
        <v>27</v>
      </c>
      <c r="E8" s="30">
        <v>30</v>
      </c>
      <c r="F8" s="24">
        <v>8</v>
      </c>
      <c r="G8" s="24">
        <f t="shared" si="0"/>
        <v>82</v>
      </c>
      <c r="H8" s="24">
        <f>IF(AND(COUNTIF($G$3:$G$12,G8)=2,COUNTIF($G$3:G8,G8)=1),RANK(G8,$G$3:$G$12)+1,RANK(G8,$G$3:$G$12))</f>
        <v>8</v>
      </c>
    </row>
    <row r="9" spans="1:8">
      <c r="A9" s="35" t="s">
        <v>16</v>
      </c>
      <c r="B9" s="31">
        <v>55</v>
      </c>
      <c r="C9" s="31">
        <v>50</v>
      </c>
      <c r="D9" s="31">
        <v>55</v>
      </c>
      <c r="E9" s="31">
        <v>60</v>
      </c>
      <c r="F9" s="24">
        <v>4</v>
      </c>
      <c r="G9" s="24">
        <f t="shared" si="0"/>
        <v>165</v>
      </c>
      <c r="H9" s="24">
        <f>IF(AND(COUNTIF($G$3:$G$12,G9)=2,COUNTIF($G$3:G9,G9)=1),RANK(G9,$G$3:$G$12)+1,RANK(G9,$G$3:$G$12))</f>
        <v>4</v>
      </c>
    </row>
    <row r="10" spans="1:8">
      <c r="A10" s="35" t="s">
        <v>17</v>
      </c>
      <c r="B10" s="31">
        <v>60</v>
      </c>
      <c r="C10" s="31">
        <v>55</v>
      </c>
      <c r="D10" s="31">
        <v>60</v>
      </c>
      <c r="E10" s="31">
        <v>60</v>
      </c>
      <c r="F10" s="24">
        <v>3</v>
      </c>
      <c r="G10" s="24">
        <f t="shared" si="0"/>
        <v>175</v>
      </c>
      <c r="H10" s="24">
        <f>IF(AND(COUNTIF($G$3:$G$12,G10)=2,COUNTIF($G$3:G10,G10)=1),RANK(G10,$G$3:$G$12)+1,RANK(G10,$G$3:$G$12))</f>
        <v>3</v>
      </c>
    </row>
    <row r="11" spans="1:8">
      <c r="A11" s="36" t="s">
        <v>18</v>
      </c>
      <c r="B11" s="37">
        <v>65</v>
      </c>
      <c r="C11" s="17">
        <v>90</v>
      </c>
      <c r="D11" s="17">
        <v>99</v>
      </c>
      <c r="E11" s="17">
        <v>118</v>
      </c>
      <c r="F11" s="24">
        <v>1</v>
      </c>
      <c r="G11" s="24">
        <f t="shared" si="0"/>
        <v>307</v>
      </c>
      <c r="H11" s="24">
        <f>IF(AND(COUNTIF($G$3:$G$12,G11)=2,COUNTIF($G$3:G11,G11)=1),RANK(G11,$G$3:$G$12)+1,RANK(G11,$G$3:$G$12))</f>
        <v>1</v>
      </c>
    </row>
    <row r="12" spans="1:8" ht="15.75" thickBot="1">
      <c r="A12" s="38" t="s">
        <v>19</v>
      </c>
      <c r="B12" s="39">
        <v>70</v>
      </c>
      <c r="C12" s="25">
        <v>80</v>
      </c>
      <c r="D12" s="25">
        <v>88</v>
      </c>
      <c r="E12" s="25">
        <v>101</v>
      </c>
      <c r="F12" s="26">
        <v>2</v>
      </c>
      <c r="G12" s="26">
        <f t="shared" si="0"/>
        <v>269</v>
      </c>
      <c r="H12" s="26">
        <f>IF(AND(COUNTIF($G$3:$G$12,G12)=2,COUNTIF($G$3:G12,G12)=1),RANK(G12,$G$3:$G$12)+1,RANK(G12,$G$3:$G$12))</f>
        <v>2</v>
      </c>
    </row>
  </sheetData>
  <mergeCells count="1">
    <mergeCell ref="A1:F1"/>
  </mergeCells>
  <pageMargins left="0.7" right="0.7" top="0.75" bottom="0.75" header="0.3" footer="0.3"/>
  <pageSetup orientation="portrait" r:id="rId1"/>
  <ignoredErrors>
    <ignoredError sqref="G3:G12" formulaRange="1"/>
  </ignoredErrors>
  <drawing r:id="rId2"/>
</worksheet>
</file>

<file path=xl/worksheets/sheet3.xml><?xml version="1.0" encoding="utf-8"?>
<worksheet xmlns="http://schemas.openxmlformats.org/spreadsheetml/2006/main" xmlns:r="http://schemas.openxmlformats.org/officeDocument/2006/relationships">
  <dimension ref="A1:F26"/>
  <sheetViews>
    <sheetView topLeftCell="A3" workbookViewId="0">
      <selection activeCell="F16" sqref="F16"/>
    </sheetView>
  </sheetViews>
  <sheetFormatPr defaultRowHeight="15"/>
  <cols>
    <col min="2" max="2" width="9.140625" customWidth="1"/>
    <col min="3" max="3" width="11.42578125" bestFit="1" customWidth="1"/>
    <col min="4" max="4" width="12.140625" bestFit="1" customWidth="1"/>
    <col min="5" max="5" width="11.7109375" bestFit="1" customWidth="1"/>
    <col min="6" max="6" width="14" bestFit="1" customWidth="1"/>
  </cols>
  <sheetData>
    <row r="1" spans="1:6" ht="21">
      <c r="A1" s="42" t="s">
        <v>0</v>
      </c>
      <c r="B1" s="42"/>
      <c r="C1" s="42"/>
      <c r="D1" s="42"/>
      <c r="E1" s="42"/>
    </row>
    <row r="2" spans="1:6" ht="35.25" customHeight="1">
      <c r="A2" s="18" t="s">
        <v>1</v>
      </c>
      <c r="B2" s="19" t="s">
        <v>2</v>
      </c>
      <c r="C2" s="20" t="s">
        <v>3</v>
      </c>
      <c r="D2" s="20" t="s">
        <v>4</v>
      </c>
      <c r="E2" s="20" t="s">
        <v>5</v>
      </c>
    </row>
    <row r="3" spans="1:6">
      <c r="A3" s="7" t="s">
        <v>9</v>
      </c>
      <c r="B3" s="8">
        <v>25</v>
      </c>
      <c r="C3" s="17">
        <v>20</v>
      </c>
      <c r="D3" s="17">
        <v>30</v>
      </c>
      <c r="E3" s="17">
        <v>40</v>
      </c>
    </row>
    <row r="4" spans="1:6">
      <c r="A4" s="7" t="s">
        <v>10</v>
      </c>
      <c r="B4" s="8">
        <v>30</v>
      </c>
      <c r="C4" s="17">
        <v>19</v>
      </c>
      <c r="D4" s="17">
        <v>30</v>
      </c>
      <c r="E4" s="17">
        <v>40</v>
      </c>
    </row>
    <row r="5" spans="1:6">
      <c r="A5" s="7" t="s">
        <v>11</v>
      </c>
      <c r="B5" s="8">
        <v>35</v>
      </c>
      <c r="C5" s="17">
        <v>10</v>
      </c>
      <c r="D5" s="17">
        <v>15</v>
      </c>
      <c r="E5" s="17">
        <v>20</v>
      </c>
    </row>
    <row r="6" spans="1:6">
      <c r="A6" s="7" t="s">
        <v>13</v>
      </c>
      <c r="B6" s="8">
        <v>40</v>
      </c>
      <c r="C6" s="17">
        <v>10</v>
      </c>
      <c r="D6" s="17">
        <v>15</v>
      </c>
      <c r="E6" s="17">
        <v>20</v>
      </c>
    </row>
    <row r="7" spans="1:6">
      <c r="A7" s="7" t="s">
        <v>14</v>
      </c>
      <c r="B7" s="8">
        <v>45</v>
      </c>
      <c r="C7" s="17">
        <v>25</v>
      </c>
      <c r="D7" s="17">
        <v>28</v>
      </c>
      <c r="E7" s="17">
        <v>30</v>
      </c>
    </row>
    <row r="8" spans="1:6">
      <c r="A8" s="7" t="s">
        <v>15</v>
      </c>
      <c r="B8" s="8">
        <v>50</v>
      </c>
      <c r="C8" s="17">
        <v>25</v>
      </c>
      <c r="D8" s="17">
        <v>27</v>
      </c>
      <c r="E8" s="17">
        <v>30</v>
      </c>
    </row>
    <row r="9" spans="1:6">
      <c r="A9" s="7" t="s">
        <v>16</v>
      </c>
      <c r="B9" s="8">
        <v>55</v>
      </c>
      <c r="C9" s="17">
        <v>50</v>
      </c>
      <c r="D9" s="17">
        <v>55</v>
      </c>
      <c r="E9" s="17">
        <v>60</v>
      </c>
    </row>
    <row r="10" spans="1:6">
      <c r="A10" s="7" t="s">
        <v>17</v>
      </c>
      <c r="B10" s="8">
        <v>60</v>
      </c>
      <c r="C10" s="17">
        <v>55</v>
      </c>
      <c r="D10" s="17">
        <v>60</v>
      </c>
      <c r="E10" s="17">
        <v>60</v>
      </c>
    </row>
    <row r="11" spans="1:6">
      <c r="A11" s="7" t="s">
        <v>18</v>
      </c>
      <c r="B11" s="8">
        <v>65</v>
      </c>
      <c r="C11" s="17">
        <v>90</v>
      </c>
      <c r="D11" s="17">
        <v>99</v>
      </c>
      <c r="E11" s="17">
        <v>118</v>
      </c>
    </row>
    <row r="12" spans="1:6">
      <c r="A12" s="7" t="s">
        <v>19</v>
      </c>
      <c r="B12" s="8">
        <v>70</v>
      </c>
      <c r="C12" s="17">
        <v>80</v>
      </c>
      <c r="D12" s="17">
        <v>88</v>
      </c>
      <c r="E12" s="17">
        <v>101</v>
      </c>
    </row>
    <row r="15" spans="1:6" ht="21">
      <c r="A15" s="42" t="s">
        <v>24</v>
      </c>
      <c r="B15" s="42"/>
      <c r="C15" s="42"/>
      <c r="D15" s="42"/>
      <c r="E15" s="42"/>
    </row>
    <row r="16" spans="1:6" ht="30">
      <c r="A16" s="18" t="s">
        <v>1</v>
      </c>
      <c r="B16" s="19" t="s">
        <v>2</v>
      </c>
      <c r="C16" s="20" t="s">
        <v>3</v>
      </c>
      <c r="D16" s="20" t="s">
        <v>4</v>
      </c>
      <c r="E16" s="20" t="s">
        <v>5</v>
      </c>
      <c r="F16" s="21" t="s">
        <v>23</v>
      </c>
    </row>
    <row r="17" spans="1:6">
      <c r="A17" s="7" t="s">
        <v>9</v>
      </c>
      <c r="B17" s="8">
        <v>25</v>
      </c>
      <c r="C17" s="9">
        <f>RANK(C3,$C$3:$C$12)</f>
        <v>7</v>
      </c>
      <c r="D17" s="9">
        <f>RANK(D3,$D$3:$D$12)</f>
        <v>5</v>
      </c>
      <c r="E17" s="9">
        <f>RANK(E3,$E$3:$E$12)</f>
        <v>5</v>
      </c>
      <c r="F17" s="12">
        <v>6</v>
      </c>
    </row>
    <row r="18" spans="1:6">
      <c r="A18" s="7" t="s">
        <v>10</v>
      </c>
      <c r="B18" s="8">
        <v>30</v>
      </c>
      <c r="C18" s="9">
        <f t="shared" ref="C18:C26" si="0">RANK(C4,$C$3:$C$12)</f>
        <v>8</v>
      </c>
      <c r="D18" s="9">
        <f t="shared" ref="D18:D26" si="1">RANK(D4,$D$3:$D$12)</f>
        <v>5</v>
      </c>
      <c r="E18" s="9">
        <f t="shared" ref="E18:E26" si="2">RANK(E4,$E$3:$E$12)</f>
        <v>5</v>
      </c>
      <c r="F18" s="12">
        <v>5</v>
      </c>
    </row>
    <row r="19" spans="1:6">
      <c r="A19" s="7" t="s">
        <v>11</v>
      </c>
      <c r="B19" s="8">
        <v>35</v>
      </c>
      <c r="C19" s="9">
        <f t="shared" si="0"/>
        <v>9</v>
      </c>
      <c r="D19" s="9">
        <f t="shared" si="1"/>
        <v>9</v>
      </c>
      <c r="E19" s="9">
        <f t="shared" si="2"/>
        <v>9</v>
      </c>
      <c r="F19" s="12">
        <v>9</v>
      </c>
    </row>
    <row r="20" spans="1:6">
      <c r="A20" s="7" t="s">
        <v>13</v>
      </c>
      <c r="B20" s="8">
        <v>40</v>
      </c>
      <c r="C20" s="9">
        <f t="shared" si="0"/>
        <v>9</v>
      </c>
      <c r="D20" s="9">
        <f t="shared" si="1"/>
        <v>9</v>
      </c>
      <c r="E20" s="9">
        <f t="shared" si="2"/>
        <v>9</v>
      </c>
      <c r="F20" s="12">
        <v>10</v>
      </c>
    </row>
    <row r="21" spans="1:6">
      <c r="A21" s="7" t="s">
        <v>14</v>
      </c>
      <c r="B21" s="8">
        <v>45</v>
      </c>
      <c r="C21" s="9">
        <f t="shared" si="0"/>
        <v>5</v>
      </c>
      <c r="D21" s="9">
        <f t="shared" si="1"/>
        <v>7</v>
      </c>
      <c r="E21" s="9">
        <f t="shared" si="2"/>
        <v>7</v>
      </c>
      <c r="F21" s="12">
        <v>8</v>
      </c>
    </row>
    <row r="22" spans="1:6">
      <c r="A22" s="7" t="s">
        <v>15</v>
      </c>
      <c r="B22" s="8">
        <v>50</v>
      </c>
      <c r="C22" s="9">
        <f t="shared" si="0"/>
        <v>5</v>
      </c>
      <c r="D22" s="9">
        <f t="shared" si="1"/>
        <v>8</v>
      </c>
      <c r="E22" s="9">
        <f t="shared" si="2"/>
        <v>7</v>
      </c>
      <c r="F22" s="12">
        <v>7</v>
      </c>
    </row>
    <row r="23" spans="1:6">
      <c r="A23" s="7" t="s">
        <v>16</v>
      </c>
      <c r="B23" s="8">
        <v>55</v>
      </c>
      <c r="C23" s="9">
        <f t="shared" si="0"/>
        <v>4</v>
      </c>
      <c r="D23" s="9">
        <f t="shared" si="1"/>
        <v>4</v>
      </c>
      <c r="E23" s="9">
        <f t="shared" si="2"/>
        <v>3</v>
      </c>
      <c r="F23" s="12">
        <v>3</v>
      </c>
    </row>
    <row r="24" spans="1:6">
      <c r="A24" s="7" t="s">
        <v>17</v>
      </c>
      <c r="B24" s="8">
        <v>60</v>
      </c>
      <c r="C24" s="9">
        <f t="shared" si="0"/>
        <v>3</v>
      </c>
      <c r="D24" s="9">
        <f t="shared" si="1"/>
        <v>3</v>
      </c>
      <c r="E24" s="9">
        <f t="shared" si="2"/>
        <v>3</v>
      </c>
      <c r="F24" s="12">
        <v>4</v>
      </c>
    </row>
    <row r="25" spans="1:6">
      <c r="A25" s="7" t="s">
        <v>18</v>
      </c>
      <c r="B25" s="8">
        <v>65</v>
      </c>
      <c r="C25" s="9">
        <f t="shared" si="0"/>
        <v>1</v>
      </c>
      <c r="D25" s="9">
        <f t="shared" si="1"/>
        <v>1</v>
      </c>
      <c r="E25" s="9">
        <f t="shared" si="2"/>
        <v>1</v>
      </c>
      <c r="F25" s="12">
        <v>1</v>
      </c>
    </row>
    <row r="26" spans="1:6">
      <c r="A26" s="7" t="s">
        <v>19</v>
      </c>
      <c r="B26" s="8">
        <v>70</v>
      </c>
      <c r="C26" s="9">
        <f t="shared" si="0"/>
        <v>2</v>
      </c>
      <c r="D26" s="9">
        <f t="shared" si="1"/>
        <v>2</v>
      </c>
      <c r="E26" s="9">
        <f t="shared" si="2"/>
        <v>2</v>
      </c>
      <c r="F26" s="12">
        <v>2</v>
      </c>
    </row>
  </sheetData>
  <mergeCells count="2">
    <mergeCell ref="A1:E1"/>
    <mergeCell ref="A15:E1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Rank</vt:lpstr>
      <vt:lpstr>Rank Revised Q</vt:lpstr>
      <vt:lpstr>Rank Revised Q (2)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c:creator>
  <cp:lastModifiedBy>Dhamu</cp:lastModifiedBy>
  <dcterms:created xsi:type="dcterms:W3CDTF">2009-09-11T18:40:00Z</dcterms:created>
  <dcterms:modified xsi:type="dcterms:W3CDTF">2012-09-12T20:54:16Z</dcterms:modified>
</cp:coreProperties>
</file>