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45" windowWidth="15600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31" i="1" l="1"/>
  <c r="G31" i="1" s="1"/>
  <c r="I30" i="1"/>
  <c r="G30" i="1" s="1"/>
  <c r="I29" i="1"/>
  <c r="G29" i="1" s="1"/>
  <c r="I28" i="1"/>
  <c r="G28" i="1" s="1"/>
  <c r="I27" i="1"/>
  <c r="G27" i="1" s="1"/>
  <c r="I26" i="1"/>
  <c r="G26" i="1" s="1"/>
  <c r="I25" i="1"/>
  <c r="G25" i="1" s="1"/>
  <c r="I24" i="1"/>
  <c r="G24" i="1" s="1"/>
  <c r="I23" i="1"/>
  <c r="G23" i="1" s="1"/>
  <c r="I22" i="1"/>
  <c r="G22" i="1" s="1"/>
  <c r="I21" i="1"/>
  <c r="G21" i="1" s="1"/>
  <c r="I20" i="1"/>
  <c r="G20" i="1" s="1"/>
  <c r="I19" i="1"/>
  <c r="G19" i="1" s="1"/>
  <c r="I18" i="1"/>
  <c r="G18" i="1" s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2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  <c r="F11" i="1"/>
  <c r="E11" i="1" s="1"/>
  <c r="F10" i="1" l="1"/>
  <c r="E10" i="1" s="1"/>
</calcChain>
</file>

<file path=xl/sharedStrings.xml><?xml version="1.0" encoding="utf-8"?>
<sst xmlns="http://schemas.openxmlformats.org/spreadsheetml/2006/main" count="29" uniqueCount="25">
  <si>
    <t>Bijay Barma</t>
  </si>
  <si>
    <t>Binod Barma</t>
  </si>
  <si>
    <t>Manoj Barma</t>
  </si>
  <si>
    <t>Jitendra Barma</t>
  </si>
  <si>
    <t>Birbal Sunar</t>
  </si>
  <si>
    <t>Dinesh Rokaya</t>
  </si>
  <si>
    <t>Nisha Basnet</t>
  </si>
  <si>
    <t xml:space="preserve">Daman Raj Aidi </t>
  </si>
  <si>
    <t>Nara Rawat</t>
  </si>
  <si>
    <t>Surya Buda</t>
  </si>
  <si>
    <t>Binita Bam</t>
  </si>
  <si>
    <t>RajKumar Rawat</t>
  </si>
  <si>
    <t>Shiva Thapa</t>
  </si>
  <si>
    <t>Rajesh Singh</t>
  </si>
  <si>
    <t>Can we find maximum number and their name in one cell or different?</t>
  </si>
  <si>
    <t>Can we find 2nd maximum number and their name/</t>
  </si>
  <si>
    <t>Likewise from greates to least number?</t>
  </si>
  <si>
    <t>name</t>
  </si>
  <si>
    <t>amount</t>
  </si>
  <si>
    <t>Name</t>
  </si>
  <si>
    <t>Amount</t>
  </si>
  <si>
    <t>Largest</t>
  </si>
  <si>
    <t>Lowest</t>
  </si>
  <si>
    <t>DESC</t>
  </si>
  <si>
    <t>ASC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</si>
</sst>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0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indexed="8"/>
      <name val="Arial "/>
    </font>
    <font>
      <sz val="11"/>
      <color indexed="8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43" fontId="19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164" fontId="18" fillId="0" borderId="10" xfId="1" applyNumberFormat="1" applyFont="1" applyBorder="1" applyAlignment="1">
      <alignment horizontal="left"/>
    </xf>
    <xf numFmtId="0" fontId="0" fillId="0" borderId="10" xfId="0" applyBorder="1"/>
    <xf numFmtId="12" fontId="18" fillId="0" borderId="10" xfId="1" applyNumberFormat="1" applyFont="1" applyBorder="1" applyAlignment="1">
      <alignment horizontal="left"/>
    </xf>
    <xf numFmtId="12" fontId="18" fillId="0" borderId="0" xfId="1" applyNumberFormat="1" applyFont="1" applyFill="1" applyBorder="1" applyAlignment="1">
      <alignment horizontal="left"/>
    </xf>
    <xf numFmtId="0" fontId="0" fillId="0" borderId="11" xfId="0" applyBorder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 customBuiltin="1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31"/>
  <sheetViews>
    <sheetView tabSelected="1" workbookViewId="0">
      <selection activeCell="B5" sqref="B5"/>
    </sheetView>
  </sheetViews>
  <sheetFormatPr defaultRowHeight="15" customHeight="1"/>
  <cols>
    <col min="1" max="1" width="20" customWidth="1"/>
    <col min="2" max="2" width="12.140625" customWidth="1"/>
    <col min="5" max="5" width="11" bestFit="1" customWidth="1"/>
    <col min="7" max="7" width="15.42578125" bestFit="1" customWidth="1"/>
  </cols>
  <sheetData>
    <row r="1" spans="1:9" ht="15" customHeight="1">
      <c r="A1" t="s">
        <v>17</v>
      </c>
      <c r="B1" t="s">
        <v>18</v>
      </c>
      <c r="F1" t="s">
        <v>23</v>
      </c>
      <c r="G1" s="2" t="s">
        <v>19</v>
      </c>
      <c r="H1" s="2"/>
      <c r="I1" s="2" t="s">
        <v>20</v>
      </c>
    </row>
    <row r="2" spans="1:9" ht="15" customHeight="1">
      <c r="A2" s="1" t="s">
        <v>0</v>
      </c>
      <c r="B2" s="2">
        <v>11640</v>
      </c>
      <c r="G2" s="2" t="str">
        <f>INDEX($A$2:$A$15,MATCH(I2,$B$2:$B$15,0),1)</f>
        <v>Nara Rawat</v>
      </c>
      <c r="H2" s="2"/>
      <c r="I2" s="2">
        <f>LARGE($B$2:$B$15,1)</f>
        <v>32130</v>
      </c>
    </row>
    <row r="3" spans="1:9" ht="15" customHeight="1">
      <c r="A3" s="1" t="s">
        <v>1</v>
      </c>
      <c r="B3" s="2">
        <v>10983</v>
      </c>
      <c r="G3" s="2" t="str">
        <f t="shared" ref="G3:G15" si="0">INDEX($A$2:$A$15,MATCH(I3,$B$2:$B$15,0),1)</f>
        <v>RajKumar Rawat</v>
      </c>
      <c r="H3" s="2"/>
      <c r="I3" s="2">
        <f>LARGE($B$2:$B$15,2)</f>
        <v>29512</v>
      </c>
    </row>
    <row r="4" spans="1:9" ht="15" customHeight="1">
      <c r="A4" s="1" t="s">
        <v>2</v>
      </c>
      <c r="B4" s="2">
        <v>10983</v>
      </c>
      <c r="G4" s="2" t="str">
        <f t="shared" si="0"/>
        <v>Dinesh Rokaya</v>
      </c>
      <c r="H4" s="2"/>
      <c r="I4" s="2">
        <f>LARGE($B$2:$B$15,3)</f>
        <v>28742</v>
      </c>
    </row>
    <row r="5" spans="1:9" ht="15" customHeight="1">
      <c r="A5" s="1" t="s">
        <v>3</v>
      </c>
      <c r="B5" s="2">
        <v>16215</v>
      </c>
      <c r="G5" s="2" t="str">
        <f t="shared" si="0"/>
        <v>Shiva Thapa</v>
      </c>
      <c r="H5" s="2"/>
      <c r="I5" s="2">
        <f>LARGE($B$2:$B$15,4)</f>
        <v>28393</v>
      </c>
    </row>
    <row r="6" spans="1:9" ht="15" customHeight="1">
      <c r="A6" s="1" t="s">
        <v>4</v>
      </c>
      <c r="B6" s="2">
        <v>15207</v>
      </c>
      <c r="G6" s="2" t="str">
        <f t="shared" si="0"/>
        <v>Jitendra Barma</v>
      </c>
      <c r="H6" s="2"/>
      <c r="I6" s="2">
        <f>LARGE($B$2:$B$15,5)</f>
        <v>16215</v>
      </c>
    </row>
    <row r="7" spans="1:9" ht="15" customHeight="1">
      <c r="A7" s="1" t="s">
        <v>5</v>
      </c>
      <c r="B7" s="2">
        <v>28742</v>
      </c>
      <c r="G7" s="2" t="str">
        <f t="shared" si="0"/>
        <v>Birbal Sunar</v>
      </c>
      <c r="H7" s="2"/>
      <c r="I7" s="2">
        <f>LARGE($B$2:$B$15,6)</f>
        <v>15207</v>
      </c>
    </row>
    <row r="8" spans="1:9" ht="15" customHeight="1">
      <c r="A8" s="3" t="s">
        <v>6</v>
      </c>
      <c r="B8" s="2">
        <v>10041</v>
      </c>
      <c r="G8" s="2" t="str">
        <f t="shared" si="0"/>
        <v>Bijay Barma</v>
      </c>
      <c r="H8" s="2"/>
      <c r="I8" s="2">
        <f>LARGE($B$2:$B$15,7)</f>
        <v>11640</v>
      </c>
    </row>
    <row r="9" spans="1:9" ht="15" customHeight="1">
      <c r="A9" s="3" t="s">
        <v>7</v>
      </c>
      <c r="B9" s="2">
        <v>11356</v>
      </c>
      <c r="D9" s="2"/>
      <c r="E9" s="2" t="s">
        <v>19</v>
      </c>
      <c r="F9" s="5" t="s">
        <v>20</v>
      </c>
      <c r="G9" s="2" t="str">
        <f t="shared" si="0"/>
        <v xml:space="preserve">Daman Raj Aidi </v>
      </c>
      <c r="H9" s="2"/>
      <c r="I9" s="2">
        <f>LARGE($B$2:$B$15,8)</f>
        <v>11356</v>
      </c>
    </row>
    <row r="10" spans="1:9" ht="15" customHeight="1">
      <c r="A10" s="3" t="s">
        <v>8</v>
      </c>
      <c r="B10" s="2">
        <v>32130</v>
      </c>
      <c r="D10" s="2" t="s">
        <v>21</v>
      </c>
      <c r="E10" s="2" t="str">
        <f>INDEX($A$2:$A$15,MATCH(F10,$B$2:$B$15,0),1)</f>
        <v>Nara Rawat</v>
      </c>
      <c r="F10" s="5">
        <f>MAX($B$2:$B$15)</f>
        <v>32130</v>
      </c>
      <c r="G10" s="2" t="str">
        <f t="shared" si="0"/>
        <v>Binod Barma</v>
      </c>
      <c r="H10" s="2"/>
      <c r="I10" s="2">
        <f>LARGE($B$2:$B$15,9)</f>
        <v>10983</v>
      </c>
    </row>
    <row r="11" spans="1:9" ht="15" customHeight="1">
      <c r="A11" s="3" t="s">
        <v>9</v>
      </c>
      <c r="B11" s="2">
        <v>10001</v>
      </c>
      <c r="D11" s="2" t="s">
        <v>22</v>
      </c>
      <c r="E11" s="2" t="str">
        <f>INDEX($A$2:$A$15,MATCH(F11,$B$2:$B$15,0),1)</f>
        <v>Binita Bam</v>
      </c>
      <c r="F11" s="5">
        <f>MIN(B2:B15)</f>
        <v>9699</v>
      </c>
      <c r="G11" s="2" t="str">
        <f t="shared" si="0"/>
        <v>Binod Barma</v>
      </c>
      <c r="H11" s="2"/>
      <c r="I11" s="2">
        <f>LARGE($B$2:$B$15,10)</f>
        <v>10983</v>
      </c>
    </row>
    <row r="12" spans="1:9" ht="15" customHeight="1">
      <c r="A12" s="3" t="s">
        <v>10</v>
      </c>
      <c r="B12" s="2">
        <v>9699</v>
      </c>
      <c r="G12" s="2" t="str">
        <f t="shared" si="0"/>
        <v>Rajesh Singh</v>
      </c>
      <c r="H12" s="2"/>
      <c r="I12" s="2">
        <f>LARGE($B$2:$B$15,11)</f>
        <v>10365</v>
      </c>
    </row>
    <row r="13" spans="1:9" ht="15" customHeight="1">
      <c r="A13" s="3" t="s">
        <v>11</v>
      </c>
      <c r="B13" s="2">
        <v>29512</v>
      </c>
      <c r="G13" s="2" t="str">
        <f t="shared" si="0"/>
        <v>Nisha Basnet</v>
      </c>
      <c r="H13" s="2"/>
      <c r="I13" s="2">
        <f>LARGE($B$2:$B$15,12)</f>
        <v>10041</v>
      </c>
    </row>
    <row r="14" spans="1:9" ht="15" customHeight="1">
      <c r="A14" s="3" t="s">
        <v>12</v>
      </c>
      <c r="B14" s="2">
        <v>28393</v>
      </c>
      <c r="G14" s="2" t="str">
        <f t="shared" si="0"/>
        <v>Surya Buda</v>
      </c>
      <c r="H14" s="2"/>
      <c r="I14" s="2">
        <f>LARGE($B$2:$B$15,13)</f>
        <v>10001</v>
      </c>
    </row>
    <row r="15" spans="1:9" ht="15" customHeight="1">
      <c r="A15" s="3" t="s">
        <v>13</v>
      </c>
      <c r="B15" s="2">
        <v>10365</v>
      </c>
      <c r="G15" s="2" t="str">
        <f t="shared" si="0"/>
        <v>Binita Bam</v>
      </c>
      <c r="H15" s="2"/>
      <c r="I15" s="2">
        <f>LARGE($B$2:$B$15,14)</f>
        <v>9699</v>
      </c>
    </row>
    <row r="17" spans="1:9" ht="15" customHeight="1">
      <c r="F17" t="s">
        <v>24</v>
      </c>
      <c r="G17" s="2" t="s">
        <v>19</v>
      </c>
      <c r="H17" s="2"/>
      <c r="I17" s="2" t="s">
        <v>20</v>
      </c>
    </row>
    <row r="18" spans="1:9" ht="15" customHeight="1">
      <c r="A18" s="4" t="s">
        <v>14</v>
      </c>
      <c r="G18" s="2" t="str">
        <f>INDEX($A$2:$A$15,MATCH(I18,$B$2:$B$15,0),1)</f>
        <v>Binita Bam</v>
      </c>
      <c r="H18" s="2"/>
      <c r="I18" s="2">
        <f>SMALL($B$2:$B$15,1)</f>
        <v>9699</v>
      </c>
    </row>
    <row r="19" spans="1:9" ht="15" customHeight="1">
      <c r="A19" s="4" t="s">
        <v>15</v>
      </c>
      <c r="G19" s="2" t="str">
        <f t="shared" ref="G19:G31" si="1">INDEX($A$2:$A$15,MATCH(I19,$B$2:$B$15,0),1)</f>
        <v>Surya Buda</v>
      </c>
      <c r="H19" s="2"/>
      <c r="I19" s="2">
        <f>SMALL($B$2:$B$15,2)</f>
        <v>10001</v>
      </c>
    </row>
    <row r="20" spans="1:9" ht="15" customHeight="1">
      <c r="A20" s="4" t="s">
        <v>16</v>
      </c>
      <c r="G20" s="2" t="str">
        <f t="shared" si="1"/>
        <v>Nisha Basnet</v>
      </c>
      <c r="H20" s="2"/>
      <c r="I20" s="2">
        <f>SMALL($B$2:$B$15,3)</f>
        <v>10041</v>
      </c>
    </row>
    <row r="21" spans="1:9" ht="15" customHeight="1">
      <c r="G21" s="2" t="str">
        <f t="shared" si="1"/>
        <v>Rajesh Singh</v>
      </c>
      <c r="H21" s="2"/>
      <c r="I21" s="2">
        <f>SMALL($B$2:$B$15,4)</f>
        <v>10365</v>
      </c>
    </row>
    <row r="22" spans="1:9" ht="15" customHeight="1">
      <c r="G22" s="2" t="str">
        <f t="shared" si="1"/>
        <v>Binod Barma</v>
      </c>
      <c r="H22" s="2"/>
      <c r="I22" s="2">
        <f>SMALL($B$2:$B$15,5)</f>
        <v>10983</v>
      </c>
    </row>
    <row r="23" spans="1:9" ht="15" customHeight="1">
      <c r="G23" s="2" t="str">
        <f t="shared" si="1"/>
        <v>Binod Barma</v>
      </c>
      <c r="H23" s="2"/>
      <c r="I23" s="2">
        <f>SMALL($B$2:$B$15,6)</f>
        <v>10983</v>
      </c>
    </row>
    <row r="24" spans="1:9" ht="15" customHeight="1">
      <c r="G24" s="2" t="str">
        <f t="shared" si="1"/>
        <v xml:space="preserve">Daman Raj Aidi </v>
      </c>
      <c r="H24" s="2"/>
      <c r="I24" s="2">
        <f>SMALL($B$2:$B$15,7)</f>
        <v>11356</v>
      </c>
    </row>
    <row r="25" spans="1:9" ht="15" customHeight="1">
      <c r="G25" s="2" t="str">
        <f t="shared" si="1"/>
        <v>Bijay Barma</v>
      </c>
      <c r="H25" s="2"/>
      <c r="I25" s="2">
        <f>SMALL($B$2:$B$15,8)</f>
        <v>11640</v>
      </c>
    </row>
    <row r="26" spans="1:9" ht="15" customHeight="1">
      <c r="G26" s="2" t="str">
        <f t="shared" si="1"/>
        <v>Birbal Sunar</v>
      </c>
      <c r="H26" s="2"/>
      <c r="I26" s="2">
        <f>SMALL($B$2:$B$15,9)</f>
        <v>15207</v>
      </c>
    </row>
    <row r="27" spans="1:9" ht="15" customHeight="1">
      <c r="G27" s="2" t="str">
        <f t="shared" si="1"/>
        <v>Jitendra Barma</v>
      </c>
      <c r="H27" s="2"/>
      <c r="I27" s="2">
        <f>SMALL($B$2:$B$15,10)</f>
        <v>16215</v>
      </c>
    </row>
    <row r="28" spans="1:9" ht="15" customHeight="1">
      <c r="G28" s="2" t="str">
        <f t="shared" si="1"/>
        <v>Shiva Thapa</v>
      </c>
      <c r="H28" s="2"/>
      <c r="I28" s="2">
        <f>SMALL($B$2:$B$15,11)</f>
        <v>28393</v>
      </c>
    </row>
    <row r="29" spans="1:9" ht="15" customHeight="1">
      <c r="G29" s="2" t="str">
        <f t="shared" si="1"/>
        <v>Dinesh Rokaya</v>
      </c>
      <c r="H29" s="2"/>
      <c r="I29" s="2">
        <f>SMALL($B$2:$B$15,12)</f>
        <v>28742</v>
      </c>
    </row>
    <row r="30" spans="1:9" ht="15" customHeight="1">
      <c r="G30" s="2" t="str">
        <f t="shared" si="1"/>
        <v>RajKumar Rawat</v>
      </c>
      <c r="H30" s="2"/>
      <c r="I30" s="2">
        <f>SMALL($B$2:$B$15,13)</f>
        <v>29512</v>
      </c>
    </row>
    <row r="31" spans="1:9" ht="15" customHeight="1">
      <c r="G31" s="2" t="str">
        <f t="shared" si="1"/>
        <v>Nara Rawat</v>
      </c>
      <c r="H31" s="2"/>
      <c r="I31" s="2">
        <f>SMALL($B$2:$B$15,14)</f>
        <v>32130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 customHeight="1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customHeight="1"/>
  <sheetData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</dc:creator>
  <cp:lastModifiedBy>Anil Gawli</cp:lastModifiedBy>
  <dcterms:created xsi:type="dcterms:W3CDTF">2012-06-25T05:42:07Z</dcterms:created>
  <dcterms:modified xsi:type="dcterms:W3CDTF">2012-06-25T07:05:34Z</dcterms:modified>
</cp:coreProperties>
</file>