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5600" windowHeight="7710"/>
  </bookViews>
  <sheets>
    <sheet name="PO Bill" sheetId="1" r:id="rId1"/>
    <sheet name="Party Bill" sheetId="2" r:id="rId2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3"/>
  <c r="D2" i="2"/>
</calcChain>
</file>

<file path=xl/sharedStrings.xml><?xml version="1.0" encoding="utf-8"?>
<sst xmlns="http://schemas.openxmlformats.org/spreadsheetml/2006/main" count="38" uniqueCount="16">
  <si>
    <t>B/L #</t>
  </si>
  <si>
    <t>KSSES1201528</t>
  </si>
  <si>
    <t>PUS63DEL200263</t>
  </si>
  <si>
    <t>2nd data</t>
  </si>
  <si>
    <t>MSPL150031.2011</t>
  </si>
  <si>
    <t>MSPL150029.2011</t>
  </si>
  <si>
    <t>MSPL150049.2011</t>
  </si>
  <si>
    <t>MSPL150070.2011</t>
  </si>
  <si>
    <t>PO QTY</t>
  </si>
  <si>
    <t>PO AMOUNT</t>
  </si>
  <si>
    <t>PO NO.</t>
  </si>
  <si>
    <t>KL 1210</t>
  </si>
  <si>
    <t>Party Bill#</t>
  </si>
  <si>
    <t>Party Bill Date</t>
  </si>
  <si>
    <t>Party Bill Amount</t>
  </si>
  <si>
    <t>Total</t>
  </si>
</sst>
</file>

<file path=xl/styles.xml><?xml version="1.0" encoding="utf-8"?>
<styleSheet xmlns="http://schemas.openxmlformats.org/spreadsheetml/2006/main">
  <numFmts count="1">
    <numFmt numFmtId="164" formatCode="[$-409]dd/mmm/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ourier New"/>
      <family val="3"/>
    </font>
    <font>
      <sz val="10"/>
      <name val="Courier New"/>
      <family val="3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164" fontId="3" fillId="0" borderId="1" xfId="0" quotePrefix="1" applyNumberFormat="1" applyFont="1" applyFill="1" applyBorder="1" applyAlignment="1">
      <alignment horizontal="center"/>
    </xf>
    <xf numFmtId="1" fontId="3" fillId="0" borderId="1" xfId="0" quotePrefix="1" applyNumberFormat="1" applyFont="1" applyFill="1" applyBorder="1" applyAlignment="1">
      <alignment horizontal="center"/>
    </xf>
    <xf numFmtId="164" fontId="3" fillId="0" borderId="2" xfId="0" quotePrefix="1" applyNumberFormat="1" applyFont="1" applyFill="1" applyBorder="1" applyAlignment="1">
      <alignment horizontal="center"/>
    </xf>
    <xf numFmtId="1" fontId="3" fillId="0" borderId="2" xfId="0" quotePrefix="1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2" fontId="0" fillId="7" borderId="1" xfId="0" applyNumberFormat="1" applyFill="1" applyBorder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topLeftCell="B1" workbookViewId="0">
      <selection activeCell="C1" sqref="C1"/>
    </sheetView>
  </sheetViews>
  <sheetFormatPr defaultRowHeight="15"/>
  <cols>
    <col min="2" max="2" width="2.42578125" customWidth="1"/>
    <col min="3" max="3" width="17.28515625" bestFit="1" customWidth="1"/>
    <col min="4" max="4" width="18.42578125" bestFit="1" customWidth="1"/>
    <col min="5" max="5" width="11.28515625" bestFit="1" customWidth="1"/>
    <col min="6" max="6" width="12.42578125" bestFit="1" customWidth="1"/>
    <col min="7" max="7" width="17.85546875" customWidth="1"/>
  </cols>
  <sheetData>
    <row r="2" spans="1:9" ht="27">
      <c r="A2" s="10" t="s">
        <v>3</v>
      </c>
      <c r="C2" s="9" t="s">
        <v>0</v>
      </c>
      <c r="D2" s="5" t="s">
        <v>10</v>
      </c>
      <c r="E2" s="5" t="s">
        <v>8</v>
      </c>
      <c r="F2" s="5" t="s">
        <v>9</v>
      </c>
      <c r="G2" s="7" t="s">
        <v>14</v>
      </c>
      <c r="I2" s="16"/>
    </row>
    <row r="3" spans="1:9" ht="15" customHeight="1">
      <c r="C3" s="13" t="s">
        <v>1</v>
      </c>
      <c r="D3" s="11" t="s">
        <v>4</v>
      </c>
      <c r="E3" s="12">
        <v>319</v>
      </c>
      <c r="F3" s="12">
        <v>3531.33</v>
      </c>
      <c r="G3" s="15">
        <f>ROUND(VLOOKUP(C3,'Party Bill'!A:D,4,0)/SUMIF(C:C,C3,F:F)*F3,2)</f>
        <v>1026.74</v>
      </c>
    </row>
    <row r="4" spans="1:9">
      <c r="C4" s="13" t="s">
        <v>1</v>
      </c>
      <c r="D4" s="11" t="s">
        <v>4</v>
      </c>
      <c r="E4" s="12">
        <v>18</v>
      </c>
      <c r="F4" s="12">
        <v>199.26</v>
      </c>
      <c r="G4" s="15">
        <f>ROUND(VLOOKUP(C4,'Party Bill'!A:D,4,0)/SUMIF(C:C,C4,F:F)*F4,2)</f>
        <v>57.94</v>
      </c>
    </row>
    <row r="5" spans="1:9">
      <c r="C5" s="13" t="s">
        <v>1</v>
      </c>
      <c r="D5" s="11" t="s">
        <v>4</v>
      </c>
      <c r="E5" s="12">
        <v>218</v>
      </c>
      <c r="F5" s="12">
        <v>2413.2600000000002</v>
      </c>
      <c r="G5" s="15">
        <f>ROUND(VLOOKUP(C5,'Party Bill'!A:D,4,0)/SUMIF(C:C,C5,F:F)*F5,2)</f>
        <v>701.66</v>
      </c>
    </row>
    <row r="6" spans="1:9">
      <c r="C6" s="13" t="s">
        <v>1</v>
      </c>
      <c r="D6" s="11" t="s">
        <v>4</v>
      </c>
      <c r="E6" s="12">
        <v>174</v>
      </c>
      <c r="F6" s="12">
        <v>1926.18</v>
      </c>
      <c r="G6" s="15">
        <f>ROUND(VLOOKUP(C6,'Party Bill'!A:D,4,0)/SUMIF(C:C,C6,F:F)*F6,2)</f>
        <v>560.04</v>
      </c>
    </row>
    <row r="7" spans="1:9">
      <c r="C7" s="13" t="s">
        <v>1</v>
      </c>
      <c r="D7" s="11" t="s">
        <v>4</v>
      </c>
      <c r="E7" s="12">
        <v>191</v>
      </c>
      <c r="F7" s="12">
        <v>2248.0699999999997</v>
      </c>
      <c r="G7" s="15">
        <f>ROUND(VLOOKUP(C7,'Party Bill'!A:D,4,0)/SUMIF(C:C,C7,F:F)*F7,2)</f>
        <v>653.63</v>
      </c>
    </row>
    <row r="8" spans="1:9">
      <c r="C8" s="14" t="s">
        <v>2</v>
      </c>
      <c r="D8" s="11" t="s">
        <v>5</v>
      </c>
      <c r="E8" s="12">
        <v>1576</v>
      </c>
      <c r="F8" s="12">
        <v>330.96</v>
      </c>
      <c r="G8" s="15">
        <f>ROUND(VLOOKUP(C8,'Party Bill'!A:D,4,0)/SUMIF(C:C,C8,F:F)*F8,2)</f>
        <v>293.10000000000002</v>
      </c>
    </row>
    <row r="9" spans="1:9">
      <c r="C9" s="14" t="s">
        <v>2</v>
      </c>
      <c r="D9" s="11" t="s">
        <v>5</v>
      </c>
      <c r="E9" s="12">
        <v>1576</v>
      </c>
      <c r="F9" s="12">
        <v>330.96</v>
      </c>
      <c r="G9" s="15">
        <f>ROUND(VLOOKUP(C9,'Party Bill'!A:D,4,0)/SUMIF(C:C,C9,F:F)*F9,2)</f>
        <v>293.10000000000002</v>
      </c>
    </row>
    <row r="10" spans="1:9">
      <c r="C10" s="14" t="s">
        <v>2</v>
      </c>
      <c r="D10" s="11" t="s">
        <v>5</v>
      </c>
      <c r="E10" s="12">
        <v>2104</v>
      </c>
      <c r="F10" s="12">
        <v>441.84</v>
      </c>
      <c r="G10" s="15">
        <f>ROUND(VLOOKUP(C10,'Party Bill'!A:D,4,0)/SUMIF(C:C,C10,F:F)*F10,2)</f>
        <v>391.3</v>
      </c>
    </row>
    <row r="11" spans="1:9">
      <c r="C11" s="14" t="s">
        <v>2</v>
      </c>
      <c r="D11" s="11" t="s">
        <v>5</v>
      </c>
      <c r="E11" s="12">
        <v>1576</v>
      </c>
      <c r="F11" s="12">
        <v>330.96</v>
      </c>
      <c r="G11" s="15">
        <f>ROUND(VLOOKUP(C11,'Party Bill'!A:D,4,0)/SUMIF(C:C,C11,F:F)*F11,2)</f>
        <v>293.10000000000002</v>
      </c>
    </row>
    <row r="12" spans="1:9">
      <c r="C12" s="14" t="s">
        <v>2</v>
      </c>
      <c r="D12" s="11" t="s">
        <v>6</v>
      </c>
      <c r="E12" s="12">
        <v>2662</v>
      </c>
      <c r="F12" s="12">
        <v>559.02</v>
      </c>
      <c r="G12" s="15">
        <f>ROUND(VLOOKUP(C12,'Party Bill'!A:D,4,0)/SUMIF(C:C,C12,F:F)*F12,2)</f>
        <v>495.07</v>
      </c>
    </row>
    <row r="13" spans="1:9">
      <c r="C13" s="14" t="s">
        <v>2</v>
      </c>
      <c r="D13" s="11" t="s">
        <v>7</v>
      </c>
      <c r="E13" s="12">
        <v>630</v>
      </c>
      <c r="F13" s="12">
        <v>132.29999999999998</v>
      </c>
      <c r="G13" s="15">
        <f>ROUND(VLOOKUP(C13,'Party Bill'!A:D,4,0)/SUMIF(C:C,C13,F:F)*F13,2)</f>
        <v>117.17</v>
      </c>
    </row>
    <row r="14" spans="1:9">
      <c r="C14" s="14" t="s">
        <v>2</v>
      </c>
      <c r="D14" s="11" t="s">
        <v>7</v>
      </c>
      <c r="E14" s="12">
        <v>630</v>
      </c>
      <c r="F14" s="12">
        <v>132.29999999999998</v>
      </c>
      <c r="G14" s="15">
        <f>ROUND(VLOOKUP(C14,'Party Bill'!A:D,4,0)/SUMIF(C:C,C14,F:F)*F14,2)</f>
        <v>117.17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5"/>
  <sheetViews>
    <sheetView workbookViewId="0">
      <selection activeCell="A6" sqref="A6"/>
    </sheetView>
  </sheetViews>
  <sheetFormatPr defaultRowHeight="15"/>
  <cols>
    <col min="1" max="1" width="17.28515625" bestFit="1" customWidth="1"/>
    <col min="2" max="2" width="18.42578125" bestFit="1" customWidth="1"/>
    <col min="3" max="3" width="11.28515625" bestFit="1" customWidth="1"/>
    <col min="4" max="4" width="12.42578125" bestFit="1" customWidth="1"/>
  </cols>
  <sheetData>
    <row r="2" spans="1:4">
      <c r="C2" s="17" t="s">
        <v>15</v>
      </c>
      <c r="D2" s="18">
        <f>SUM(D4:D1048576)</f>
        <v>5000</v>
      </c>
    </row>
    <row r="3" spans="1:4" ht="27">
      <c r="A3" s="9" t="s">
        <v>0</v>
      </c>
      <c r="B3" s="5" t="s">
        <v>12</v>
      </c>
      <c r="C3" s="6" t="s">
        <v>13</v>
      </c>
      <c r="D3" s="7" t="s">
        <v>14</v>
      </c>
    </row>
    <row r="4" spans="1:4">
      <c r="A4" s="13" t="s">
        <v>1</v>
      </c>
      <c r="B4" s="8" t="s">
        <v>11</v>
      </c>
      <c r="C4" s="3">
        <v>41044</v>
      </c>
      <c r="D4" s="4">
        <v>3000</v>
      </c>
    </row>
    <row r="5" spans="1:4">
      <c r="A5" s="14" t="s">
        <v>2</v>
      </c>
      <c r="B5" s="2">
        <v>1250</v>
      </c>
      <c r="C5" s="1">
        <v>41047</v>
      </c>
      <c r="D5" s="2">
        <v>2000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Bill</vt:lpstr>
      <vt:lpstr>Party Bill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Gandhi</dc:creator>
  <cp:lastModifiedBy>Haseeb, Avarakkan</cp:lastModifiedBy>
  <dcterms:created xsi:type="dcterms:W3CDTF">2012-05-21T10:48:38Z</dcterms:created>
  <dcterms:modified xsi:type="dcterms:W3CDTF">2012-05-22T17:23:55Z</dcterms:modified>
</cp:coreProperties>
</file>