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30" windowWidth="15600" windowHeight="77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13" i="1"/>
  <c r="J10" i="1"/>
  <c r="J11" i="1"/>
  <c r="J12" i="1"/>
  <c r="J9" i="1"/>
  <c r="J8" i="1"/>
  <c r="H3" i="1" l="1"/>
  <c r="I8" i="1"/>
  <c r="I13" i="1"/>
  <c r="I14" i="1"/>
  <c r="I15" i="1"/>
  <c r="I16" i="1"/>
  <c r="I17" i="1"/>
  <c r="I18" i="1"/>
  <c r="I19" i="1"/>
  <c r="I9" i="1"/>
  <c r="I10" i="1"/>
  <c r="I11" i="1"/>
  <c r="I12" i="1"/>
</calcChain>
</file>

<file path=xl/sharedStrings.xml><?xml version="1.0" encoding="utf-8"?>
<sst xmlns="http://schemas.openxmlformats.org/spreadsheetml/2006/main" count="44" uniqueCount="20">
  <si>
    <t>B/L #</t>
  </si>
  <si>
    <t>KSSES1201528</t>
  </si>
  <si>
    <t>PUS63DEL200263</t>
  </si>
  <si>
    <t>1st data</t>
  </si>
  <si>
    <t>2nd data</t>
  </si>
  <si>
    <t>MSPL150031.2011</t>
  </si>
  <si>
    <t>MSPL150029.2011</t>
  </si>
  <si>
    <t>MSPL150049.2011</t>
  </si>
  <si>
    <t>MSPL150070.2011</t>
  </si>
  <si>
    <t>PO QTY</t>
  </si>
  <si>
    <t>PO AMOUNT</t>
  </si>
  <si>
    <t>PO NO.</t>
  </si>
  <si>
    <t>KL 1210</t>
  </si>
  <si>
    <t>Output</t>
  </si>
  <si>
    <t>DESIRED OUTPUT</t>
  </si>
  <si>
    <t>Party Bill#</t>
  </si>
  <si>
    <t>Party Bill Date</t>
  </si>
  <si>
    <t>Party Bill Amount</t>
  </si>
  <si>
    <t>"Party Bill Amount" is proportioned on the basis of "PO Amount" per "B/L #" with separate formula for each B/L#</t>
  </si>
  <si>
    <t>I nned output as shown in column "I" with single formula for all B/L#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</si>
</sst>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/mmm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ourier New"/>
      <family val="3"/>
    </font>
    <font>
      <sz val="10"/>
      <name val="Courier New"/>
      <family val="3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164" fontId="3" fillId="0" borderId="1" xfId="0" quotePrefix="1" applyNumberFormat="1" applyFont="1" applyFill="1" applyBorder="1" applyAlignment="1">
      <alignment horizontal="center"/>
    </xf>
    <xf numFmtId="1" fontId="3" fillId="0" borderId="1" xfId="0" quotePrefix="1" applyNumberFormat="1" applyFont="1" applyFill="1" applyBorder="1" applyAlignment="1">
      <alignment horizontal="center"/>
    </xf>
    <xf numFmtId="164" fontId="3" fillId="0" borderId="2" xfId="0" quotePrefix="1" applyNumberFormat="1" applyFont="1" applyFill="1" applyBorder="1" applyAlignment="1">
      <alignment horizontal="center"/>
    </xf>
    <xf numFmtId="1" fontId="3" fillId="0" borderId="2" xfId="0" quotePrefix="1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2" fontId="0" fillId="0" borderId="3" xfId="0" applyNumberFormat="1" applyBorder="1"/>
    <xf numFmtId="2" fontId="0" fillId="7" borderId="1" xfId="0" applyNumberFormat="1" applyFill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tabSelected="1" topLeftCell="B1" workbookViewId="0">
      <selection activeCell="J8" sqref="J8"/>
    </sheetView>
  </sheetViews>
  <sheetFormatPr defaultRowHeight="15" x14ac:dyDescent="0.25"/>
  <cols>
    <col min="2" max="2" width="2.42578125" customWidth="1"/>
    <col min="3" max="3" width="17.28515625" bestFit="1" customWidth="1"/>
    <col min="4" max="4" width="18.42578125" bestFit="1" customWidth="1"/>
    <col min="5" max="5" width="11.28515625" bestFit="1" customWidth="1"/>
    <col min="6" max="6" width="12.42578125" bestFit="1" customWidth="1"/>
    <col min="7" max="7" width="5.7109375" customWidth="1"/>
    <col min="8" max="8" width="13.42578125" customWidth="1"/>
    <col min="9" max="9" width="15" customWidth="1"/>
    <col min="10" max="10" width="8" bestFit="1" customWidth="1"/>
    <col min="11" max="11" width="16.140625" customWidth="1"/>
    <col min="12" max="12" width="17.85546875" customWidth="1"/>
  </cols>
  <sheetData>
    <row r="2" spans="1:12" ht="27" x14ac:dyDescent="0.25">
      <c r="A2" s="11" t="s">
        <v>3</v>
      </c>
      <c r="C2" s="9" t="s">
        <v>0</v>
      </c>
      <c r="D2" s="5" t="s">
        <v>15</v>
      </c>
      <c r="E2" s="6" t="s">
        <v>16</v>
      </c>
      <c r="F2" s="7" t="s">
        <v>17</v>
      </c>
    </row>
    <row r="3" spans="1:12" x14ac:dyDescent="0.25">
      <c r="C3" s="14" t="s">
        <v>1</v>
      </c>
      <c r="D3" s="8" t="s">
        <v>12</v>
      </c>
      <c r="E3" s="3">
        <v>41044</v>
      </c>
      <c r="F3" s="4">
        <v>3000</v>
      </c>
      <c r="H3">
        <f>ROUND(((VLOOKUP(C3,$C$3:$F$4,4,0))/  SUM($F$8:$F$12)* VLOOKUP(C8,$C$8:$F$19,4,0)),2)</f>
        <v>1026.74</v>
      </c>
    </row>
    <row r="4" spans="1:12" x14ac:dyDescent="0.25">
      <c r="C4" s="15" t="s">
        <v>2</v>
      </c>
      <c r="D4" s="2">
        <v>1250</v>
      </c>
      <c r="E4" s="1">
        <v>41047</v>
      </c>
      <c r="F4" s="2">
        <v>2000</v>
      </c>
    </row>
    <row r="6" spans="1:12" x14ac:dyDescent="0.25">
      <c r="H6" s="18" t="s">
        <v>14</v>
      </c>
      <c r="I6" s="18"/>
    </row>
    <row r="7" spans="1:12" ht="27" x14ac:dyDescent="0.25">
      <c r="A7" s="11" t="s">
        <v>4</v>
      </c>
      <c r="C7" s="9" t="s">
        <v>0</v>
      </c>
      <c r="D7" s="5" t="s">
        <v>11</v>
      </c>
      <c r="E7" s="5" t="s">
        <v>9</v>
      </c>
      <c r="F7" s="5" t="s">
        <v>10</v>
      </c>
      <c r="H7" s="10" t="s">
        <v>13</v>
      </c>
      <c r="I7" s="7" t="s">
        <v>17</v>
      </c>
      <c r="K7" s="10" t="s">
        <v>13</v>
      </c>
      <c r="L7" s="7" t="s">
        <v>17</v>
      </c>
    </row>
    <row r="8" spans="1:12" ht="15" customHeight="1" x14ac:dyDescent="0.25">
      <c r="C8" s="14" t="s">
        <v>1</v>
      </c>
      <c r="D8" s="12" t="s">
        <v>5</v>
      </c>
      <c r="E8" s="13">
        <v>319</v>
      </c>
      <c r="F8" s="13">
        <v>3531.33</v>
      </c>
      <c r="H8" s="19" t="s">
        <v>18</v>
      </c>
      <c r="I8" s="16">
        <f>ROUND(($F$3/SUM($F$8:$F$12)*F8),2)</f>
        <v>1026.74</v>
      </c>
      <c r="J8">
        <f>ROUND(((VLOOKUP(C8,$C$3:$F$4,4,0))/  SUM($F$8:$F$12)* VLOOKUP($C$3,C8:F19,4,0)),2)</f>
        <v>1026.74</v>
      </c>
      <c r="K8" s="19" t="s">
        <v>19</v>
      </c>
      <c r="L8" s="17"/>
    </row>
    <row r="9" spans="1:12" x14ac:dyDescent="0.25">
      <c r="C9" s="14" t="s">
        <v>1</v>
      </c>
      <c r="D9" s="12" t="s">
        <v>5</v>
      </c>
      <c r="E9" s="13">
        <v>18</v>
      </c>
      <c r="F9" s="13">
        <v>199.26</v>
      </c>
      <c r="H9" s="19"/>
      <c r="I9" s="16">
        <f t="shared" ref="I9:I12" si="0">ROUND(($F$3/SUM($F$8:$F$12)*F9),2)</f>
        <v>57.94</v>
      </c>
      <c r="J9">
        <f>ROUND(((VLOOKUP(C9,$C$3:$F$4,4,0))/  SUM($F$8:$F$12)* VLOOKUP($C$3,C9:F20,4,0)),2)</f>
        <v>57.94</v>
      </c>
      <c r="K9" s="19"/>
      <c r="L9" s="17"/>
    </row>
    <row r="10" spans="1:12" x14ac:dyDescent="0.25">
      <c r="C10" s="14" t="s">
        <v>1</v>
      </c>
      <c r="D10" s="12" t="s">
        <v>5</v>
      </c>
      <c r="E10" s="13">
        <v>218</v>
      </c>
      <c r="F10" s="13">
        <v>2413.2600000000002</v>
      </c>
      <c r="H10" s="19"/>
      <c r="I10" s="16">
        <f t="shared" si="0"/>
        <v>701.66</v>
      </c>
      <c r="J10">
        <f t="shared" ref="J10:J19" si="1">ROUND(((VLOOKUP(C10,$C$3:$F$4,4,0))/  SUM($F$8:$F$12)* VLOOKUP($C$3,C10:F21,4,0)),2)</f>
        <v>701.66</v>
      </c>
      <c r="K10" s="19"/>
      <c r="L10" s="17"/>
    </row>
    <row r="11" spans="1:12" x14ac:dyDescent="0.25">
      <c r="C11" s="14" t="s">
        <v>1</v>
      </c>
      <c r="D11" s="12" t="s">
        <v>5</v>
      </c>
      <c r="E11" s="13">
        <v>174</v>
      </c>
      <c r="F11" s="13">
        <v>1926.18</v>
      </c>
      <c r="H11" s="19"/>
      <c r="I11" s="16">
        <f t="shared" si="0"/>
        <v>560.04</v>
      </c>
      <c r="J11">
        <f t="shared" si="1"/>
        <v>560.04</v>
      </c>
      <c r="K11" s="19"/>
      <c r="L11" s="17"/>
    </row>
    <row r="12" spans="1:12" x14ac:dyDescent="0.25">
      <c r="C12" s="14" t="s">
        <v>1</v>
      </c>
      <c r="D12" s="12" t="s">
        <v>5</v>
      </c>
      <c r="E12" s="13">
        <v>191</v>
      </c>
      <c r="F12" s="13">
        <v>2248.0699999999997</v>
      </c>
      <c r="H12" s="19"/>
      <c r="I12" s="16">
        <f t="shared" si="0"/>
        <v>653.63</v>
      </c>
      <c r="J12">
        <f t="shared" si="1"/>
        <v>653.63</v>
      </c>
      <c r="K12" s="19"/>
      <c r="L12" s="17"/>
    </row>
    <row r="13" spans="1:12" x14ac:dyDescent="0.25">
      <c r="C13" s="15" t="s">
        <v>2</v>
      </c>
      <c r="D13" s="12" t="s">
        <v>6</v>
      </c>
      <c r="E13" s="13">
        <v>1576</v>
      </c>
      <c r="F13" s="13">
        <v>330.96</v>
      </c>
      <c r="H13" s="19"/>
      <c r="I13" s="16">
        <f t="shared" ref="I13:I19" si="2">ROUND(($F$4/SUM($F$13:$F$19)*F13),2)</f>
        <v>293.10000000000002</v>
      </c>
      <c r="J13">
        <f>ROUND(((VLOOKUP(C13,$C$3:$F$4,4,0))/  SUM($F$13:$F$19)* VLOOKUP($C$4,C13:F24,4,0)),2)</f>
        <v>293.10000000000002</v>
      </c>
      <c r="K13" s="19"/>
      <c r="L13" s="17"/>
    </row>
    <row r="14" spans="1:12" x14ac:dyDescent="0.25">
      <c r="C14" s="15" t="s">
        <v>2</v>
      </c>
      <c r="D14" s="12" t="s">
        <v>6</v>
      </c>
      <c r="E14" s="13">
        <v>1576</v>
      </c>
      <c r="F14" s="13">
        <v>330.96</v>
      </c>
      <c r="H14" s="19"/>
      <c r="I14" s="16">
        <f t="shared" si="2"/>
        <v>293.10000000000002</v>
      </c>
      <c r="J14">
        <f t="shared" ref="J14:J19" si="3">ROUND(((VLOOKUP(C14,$C$3:$F$4,4,0))/  SUM($F$13:$F$19)* VLOOKUP($C$4,C14:F25,4,0)),2)</f>
        <v>293.10000000000002</v>
      </c>
      <c r="K14" s="19"/>
      <c r="L14" s="17"/>
    </row>
    <row r="15" spans="1:12" x14ac:dyDescent="0.25">
      <c r="C15" s="15" t="s">
        <v>2</v>
      </c>
      <c r="D15" s="12" t="s">
        <v>6</v>
      </c>
      <c r="E15" s="13">
        <v>2104</v>
      </c>
      <c r="F15" s="13">
        <v>441.84</v>
      </c>
      <c r="H15" s="19"/>
      <c r="I15" s="16">
        <f t="shared" si="2"/>
        <v>391.3</v>
      </c>
      <c r="J15">
        <f t="shared" si="3"/>
        <v>391.3</v>
      </c>
      <c r="K15" s="19"/>
      <c r="L15" s="17"/>
    </row>
    <row r="16" spans="1:12" x14ac:dyDescent="0.25">
      <c r="C16" s="15" t="s">
        <v>2</v>
      </c>
      <c r="D16" s="12" t="s">
        <v>6</v>
      </c>
      <c r="E16" s="13">
        <v>1576</v>
      </c>
      <c r="F16" s="13">
        <v>330.96</v>
      </c>
      <c r="H16" s="19"/>
      <c r="I16" s="16">
        <f t="shared" si="2"/>
        <v>293.10000000000002</v>
      </c>
      <c r="J16">
        <f t="shared" si="3"/>
        <v>293.10000000000002</v>
      </c>
      <c r="K16" s="19"/>
      <c r="L16" s="17"/>
    </row>
    <row r="17" spans="3:12" x14ac:dyDescent="0.25">
      <c r="C17" s="15" t="s">
        <v>2</v>
      </c>
      <c r="D17" s="12" t="s">
        <v>7</v>
      </c>
      <c r="E17" s="13">
        <v>2662</v>
      </c>
      <c r="F17" s="13">
        <v>559.02</v>
      </c>
      <c r="H17" s="19"/>
      <c r="I17" s="16">
        <f t="shared" si="2"/>
        <v>495.07</v>
      </c>
      <c r="J17">
        <f t="shared" si="3"/>
        <v>495.07</v>
      </c>
      <c r="K17" s="19"/>
      <c r="L17" s="17"/>
    </row>
    <row r="18" spans="3:12" x14ac:dyDescent="0.25">
      <c r="C18" s="15" t="s">
        <v>2</v>
      </c>
      <c r="D18" s="12" t="s">
        <v>8</v>
      </c>
      <c r="E18" s="13">
        <v>630</v>
      </c>
      <c r="F18" s="13">
        <v>132.29999999999998</v>
      </c>
      <c r="H18" s="19"/>
      <c r="I18" s="16">
        <f t="shared" si="2"/>
        <v>117.17</v>
      </c>
      <c r="J18">
        <f t="shared" si="3"/>
        <v>117.17</v>
      </c>
      <c r="K18" s="19"/>
      <c r="L18" s="17"/>
    </row>
    <row r="19" spans="3:12" x14ac:dyDescent="0.25">
      <c r="C19" s="15" t="s">
        <v>2</v>
      </c>
      <c r="D19" s="12" t="s">
        <v>8</v>
      </c>
      <c r="E19" s="13">
        <v>630</v>
      </c>
      <c r="F19" s="13">
        <v>132.29999999999998</v>
      </c>
      <c r="H19" s="19"/>
      <c r="I19" s="16">
        <f t="shared" si="2"/>
        <v>117.17</v>
      </c>
      <c r="J19">
        <f t="shared" si="3"/>
        <v>117.17</v>
      </c>
      <c r="K19" s="19"/>
      <c r="L19" s="17"/>
    </row>
  </sheetData>
  <mergeCells count="3">
    <mergeCell ref="H6:I6"/>
    <mergeCell ref="H8:H19"/>
    <mergeCell ref="K8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Gandhi</dc:creator>
  <cp:lastModifiedBy>Anil Gawli</cp:lastModifiedBy>
  <dcterms:created xsi:type="dcterms:W3CDTF">2012-05-21T10:48:38Z</dcterms:created>
  <dcterms:modified xsi:type="dcterms:W3CDTF">2012-05-22T06:34:23Z</dcterms:modified>
</cp:coreProperties>
</file>