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10" yWindow="360" windowWidth="15480" windowHeight="9915"/>
  </bookViews>
  <sheets>
    <sheet name="Report" sheetId="1" r:id="rId1"/>
    <sheet name="Sheet2" sheetId="4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D35" i="1" a="1"/>
  <c r="D35" s="1"/>
  <c r="D36" a="1"/>
  <c r="D36" s="1"/>
  <c r="D37" a="1"/>
  <c r="D37" s="1"/>
  <c r="D38" a="1"/>
  <c r="D38" s="1"/>
  <c r="D39" a="1"/>
  <c r="D39" s="1"/>
  <c r="D40" a="1"/>
  <c r="D40" s="1"/>
  <c r="D41" a="1"/>
  <c r="D41" s="1"/>
  <c r="D42" a="1"/>
  <c r="D42" s="1"/>
  <c r="D43" a="1"/>
  <c r="D43" s="1"/>
  <c r="D44" a="1"/>
  <c r="D44" s="1"/>
  <c r="D34" a="1"/>
  <c r="D34" s="1"/>
  <c r="C35" a="1"/>
  <c r="C35" s="1"/>
  <c r="C36" a="1"/>
  <c r="C36" s="1"/>
  <c r="C37" a="1"/>
  <c r="C37" s="1"/>
  <c r="C38" a="1"/>
  <c r="C38" s="1"/>
  <c r="C39" a="1"/>
  <c r="C39" s="1"/>
  <c r="C40" a="1"/>
  <c r="C40" s="1"/>
  <c r="C41" a="1"/>
  <c r="C41" s="1"/>
  <c r="C42" a="1"/>
  <c r="C42" s="1"/>
  <c r="C43" a="1"/>
  <c r="C43" s="1"/>
  <c r="C44" a="1"/>
  <c r="C44" s="1"/>
  <c r="C34" a="1"/>
  <c r="C34" s="1"/>
  <c r="B36" a="1"/>
  <c r="B36" s="1"/>
  <c r="B37" a="1"/>
  <c r="B37" s="1"/>
  <c r="B38" a="1"/>
  <c r="B38" s="1"/>
  <c r="B39" a="1"/>
  <c r="B39" s="1"/>
  <c r="B40" a="1"/>
  <c r="B40" s="1"/>
  <c r="B41" a="1"/>
  <c r="B41" s="1"/>
  <c r="B42" a="1"/>
  <c r="B42" s="1"/>
  <c r="B43" a="1"/>
  <c r="B43" s="1"/>
  <c r="B44" a="1"/>
  <c r="B44" s="1"/>
  <c r="B35" a="1"/>
  <c r="B35" s="1"/>
  <c r="B34" a="1"/>
  <c r="B34" s="1"/>
  <c r="G37"/>
  <c r="L37" s="1"/>
  <c r="G36"/>
  <c r="L36" s="1"/>
  <c r="L35"/>
  <c r="L34" l="1"/>
  <c r="G43"/>
  <c r="L43" s="1"/>
  <c r="G39"/>
  <c r="L39" s="1"/>
  <c r="G40"/>
  <c r="L40" s="1"/>
  <c r="G41"/>
  <c r="L41" s="1"/>
  <c r="G44"/>
  <c r="L44" s="1"/>
  <c r="G38"/>
  <c r="L38" s="1"/>
  <c r="F45"/>
  <c r="H45"/>
  <c r="I45"/>
  <c r="J45"/>
  <c r="K45"/>
  <c r="E45"/>
  <c r="L45" l="1"/>
  <c r="G45"/>
</calcChain>
</file>

<file path=xl/sharedStrings.xml><?xml version="1.0" encoding="utf-8"?>
<sst xmlns="http://schemas.openxmlformats.org/spreadsheetml/2006/main" count="109" uniqueCount="67">
  <si>
    <t>Customer Name</t>
  </si>
  <si>
    <t>DSE Name</t>
  </si>
  <si>
    <t>Model Name</t>
  </si>
  <si>
    <t>Total</t>
  </si>
  <si>
    <t>Sr.
No.</t>
  </si>
  <si>
    <t>Indica Vista</t>
  </si>
  <si>
    <t>Indigo Manza</t>
  </si>
  <si>
    <t>Nano</t>
  </si>
  <si>
    <t>Kutbealam Vakaliya</t>
  </si>
  <si>
    <t>Tata Nano Std</t>
  </si>
  <si>
    <t>Tata Nano Lx</t>
  </si>
  <si>
    <t>Dilipkumar Pravinchandra Mehta</t>
  </si>
  <si>
    <t>Santosh Patel</t>
  </si>
  <si>
    <t>Nirmalbhai Labhubhai Chavda</t>
  </si>
  <si>
    <t>Pratik Rathod</t>
  </si>
  <si>
    <t>Bhikhugiri Prabhatgiri Gosvami</t>
  </si>
  <si>
    <t>Hardik Ratnottar</t>
  </si>
  <si>
    <t>Bhooshanbhai Naranbhai Makadia</t>
  </si>
  <si>
    <t>Sanjaybhai Radhamohan Gaur</t>
  </si>
  <si>
    <t>Niraj Rajgor</t>
  </si>
  <si>
    <t>Vanitaben Maganbhai Malvi</t>
  </si>
  <si>
    <t>Kaushik Chauhan</t>
  </si>
  <si>
    <t>Tata Indica Vista Safire Aura ABS</t>
  </si>
  <si>
    <t>Tata Indigo Manza Q Jet  Elan New</t>
  </si>
  <si>
    <t>Tata Nano Cx</t>
  </si>
  <si>
    <t>Vanitaben Jayeshbhai Bataviya</t>
  </si>
  <si>
    <t>Alkesh Dabhi</t>
  </si>
  <si>
    <t>Ashvinbhai Bhikhalal Parekh</t>
  </si>
  <si>
    <t>DSA-Hemal S'Nagar</t>
  </si>
  <si>
    <t>Tata Indica Vista Qjet Ls</t>
  </si>
  <si>
    <t>Tata Indigo Manza Qjet Aura Diesel</t>
  </si>
  <si>
    <t>Inv. Date</t>
  </si>
  <si>
    <t>Inv. No.</t>
  </si>
  <si>
    <t>Parent
Product</t>
  </si>
  <si>
    <t>Colour</t>
  </si>
  <si>
    <t>SMPL/11-12/731</t>
  </si>
  <si>
    <t xml:space="preserve">PORCLN_WHITE </t>
  </si>
  <si>
    <t>SMPL/11-12/730</t>
  </si>
  <si>
    <t xml:space="preserve">DEW_WHITE </t>
  </si>
  <si>
    <t>SMPL/11-12/729</t>
  </si>
  <si>
    <t>CHAMPGN_GOLD</t>
  </si>
  <si>
    <t>SMPL/11-12/728</t>
  </si>
  <si>
    <t xml:space="preserve">METEOR_SILVR </t>
  </si>
  <si>
    <t>SMPL/11-12/727</t>
  </si>
  <si>
    <t xml:space="preserve">AQUATIC_BLUE </t>
  </si>
  <si>
    <t>SMPL/11-12/726</t>
  </si>
  <si>
    <t>SMPL/11-12/725</t>
  </si>
  <si>
    <t xml:space="preserve">TYRIAN_WINE </t>
  </si>
  <si>
    <t>SMPL/11-12/724</t>
  </si>
  <si>
    <t xml:space="preserve">SERENE_WHITE </t>
  </si>
  <si>
    <t>SMPL/11-12/723</t>
  </si>
  <si>
    <t>Hirenbhai Shashikant Mandaliya</t>
  </si>
  <si>
    <t>Kashyap Vegda</t>
  </si>
  <si>
    <t xml:space="preserve">PEARL_WHITE </t>
  </si>
  <si>
    <t>SMPL/11-12/722</t>
  </si>
  <si>
    <t>Vinodbhai Hirabhai Mevada</t>
  </si>
  <si>
    <t>SMPL/11-12/721</t>
  </si>
  <si>
    <t>Mukeshbhai Vallabhdas Ghodasara</t>
  </si>
  <si>
    <t>Kishor Dayatar</t>
  </si>
  <si>
    <t>Tata Indigo Manza Qjet Aura(ABS)</t>
  </si>
  <si>
    <t>SMPL/11-12/720</t>
  </si>
  <si>
    <t>Hafizbhai Sajaudinbhai Chauhan</t>
  </si>
  <si>
    <t>Tata Indica Vista Qjet Vx</t>
  </si>
  <si>
    <t>SMPL/11-12/719</t>
  </si>
  <si>
    <t>Vimalbhai Maganbhai Makwana</t>
  </si>
  <si>
    <t>Bhaven Panchasra</t>
  </si>
  <si>
    <t/>
  </si>
</sst>
</file>

<file path=xl/styles.xml><?xml version="1.0" encoding="utf-8"?>
<styleSheet xmlns="http://schemas.openxmlformats.org/spreadsheetml/2006/main">
  <numFmts count="6">
    <numFmt numFmtId="164" formatCode="&quot;&quot;0&quot; nos&quot;"/>
    <numFmt numFmtId="165" formatCode="&quot;&quot;0.00"/>
    <numFmt numFmtId="166" formatCode="##\ ##\ ##\ ###"/>
    <numFmt numFmtId="167" formatCode="##\ ##\ ##\ ##0"/>
    <numFmt numFmtId="168" formatCode="##\ ##\ ##\ ##\ ##0.00"/>
    <numFmt numFmtId="169" formatCode="[$-409]d/mmm/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2"/>
      <color theme="1"/>
      <name val="TERAFONTNILKANTH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2">
    <xf numFmtId="0" fontId="0" fillId="0" borderId="0" xfId="0"/>
    <xf numFmtId="49" fontId="4" fillId="0" borderId="0" xfId="0" applyNumberFormat="1" applyFont="1" applyBorder="1" applyAlignment="1">
      <alignment horizontal="left" vertical="top" indent="2"/>
    </xf>
    <xf numFmtId="0" fontId="0" fillId="0" borderId="0" xfId="0"/>
    <xf numFmtId="49" fontId="4" fillId="0" borderId="1" xfId="0" applyNumberFormat="1" applyFont="1" applyBorder="1" applyAlignment="1">
      <alignment horizontal="left" vertical="top" indent="2"/>
    </xf>
    <xf numFmtId="49" fontId="4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1" xfId="0" applyFont="1" applyBorder="1" applyAlignment="1">
      <alignment horizontal="left" vertical="top" indent="2"/>
    </xf>
    <xf numFmtId="49" fontId="4" fillId="0" borderId="1" xfId="0" applyNumberFormat="1" applyFont="1" applyBorder="1" applyAlignment="1">
      <alignment horizontal="center" vertical="top"/>
    </xf>
    <xf numFmtId="0" fontId="0" fillId="0" borderId="9" xfId="0" applyBorder="1"/>
    <xf numFmtId="1" fontId="6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>
      <alignment horizontal="left" vertical="top" indent="2"/>
    </xf>
    <xf numFmtId="0" fontId="0" fillId="0" borderId="0" xfId="0" applyAlignment="1">
      <alignment wrapText="1"/>
    </xf>
    <xf numFmtId="166" fontId="0" fillId="0" borderId="0" xfId="0" applyNumberFormat="1" applyBorder="1"/>
    <xf numFmtId="166" fontId="0" fillId="0" borderId="2" xfId="0" applyNumberFormat="1" applyBorder="1"/>
    <xf numFmtId="166" fontId="0" fillId="0" borderId="4" xfId="0" applyNumberFormat="1" applyBorder="1"/>
    <xf numFmtId="166" fontId="0" fillId="0" borderId="6" xfId="0" applyNumberFormat="1" applyBorder="1"/>
    <xf numFmtId="166" fontId="6" fillId="0" borderId="1" xfId="0" applyNumberFormat="1" applyFont="1" applyBorder="1" applyAlignment="1">
      <alignment horizontal="right" vertical="top"/>
    </xf>
    <xf numFmtId="166" fontId="4" fillId="0" borderId="1" xfId="0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right" vertical="top"/>
    </xf>
    <xf numFmtId="166" fontId="6" fillId="0" borderId="0" xfId="0" applyNumberFormat="1" applyFont="1" applyBorder="1" applyAlignment="1">
      <alignment horizontal="right" vertical="top"/>
    </xf>
    <xf numFmtId="166" fontId="0" fillId="0" borderId="0" xfId="0" applyNumberFormat="1"/>
    <xf numFmtId="166" fontId="0" fillId="0" borderId="9" xfId="0" applyNumberFormat="1" applyBorder="1"/>
    <xf numFmtId="166" fontId="0" fillId="0" borderId="7" xfId="0" applyNumberFormat="1" applyBorder="1"/>
    <xf numFmtId="49" fontId="7" fillId="0" borderId="1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49" fontId="8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167" fontId="0" fillId="0" borderId="1" xfId="0" applyNumberFormat="1" applyBorder="1" applyAlignment="1">
      <alignment wrapText="1"/>
    </xf>
    <xf numFmtId="49" fontId="5" fillId="0" borderId="9" xfId="0" applyNumberFormat="1" applyFont="1" applyBorder="1" applyAlignment="1">
      <alignment horizontal="center" vertical="top"/>
    </xf>
    <xf numFmtId="165" fontId="4" fillId="0" borderId="0" xfId="0" applyNumberFormat="1" applyFont="1" applyBorder="1" applyAlignment="1">
      <alignment horizontal="right" vertical="top"/>
    </xf>
    <xf numFmtId="165" fontId="5" fillId="0" borderId="0" xfId="0" applyNumberFormat="1" applyFont="1" applyBorder="1" applyAlignment="1">
      <alignment horizontal="right" vertical="top"/>
    </xf>
    <xf numFmtId="0" fontId="3" fillId="0" borderId="1" xfId="0" applyFont="1" applyBorder="1"/>
    <xf numFmtId="168" fontId="0" fillId="0" borderId="1" xfId="0" applyNumberFormat="1" applyBorder="1"/>
    <xf numFmtId="168" fontId="0" fillId="0" borderId="7" xfId="0" applyNumberFormat="1" applyBorder="1"/>
    <xf numFmtId="168" fontId="3" fillId="0" borderId="10" xfId="0" applyNumberFormat="1" applyFont="1" applyBorder="1"/>
    <xf numFmtId="168" fontId="3" fillId="0" borderId="11" xfId="0" applyNumberFormat="1" applyFont="1" applyBorder="1"/>
    <xf numFmtId="168" fontId="0" fillId="0" borderId="12" xfId="0" applyNumberFormat="1" applyBorder="1"/>
    <xf numFmtId="168" fontId="0" fillId="0" borderId="13" xfId="0" applyNumberFormat="1" applyBorder="1"/>
    <xf numFmtId="168" fontId="3" fillId="0" borderId="14" xfId="0" applyNumberFormat="1" applyFont="1" applyBorder="1"/>
    <xf numFmtId="168" fontId="3" fillId="0" borderId="15" xfId="0" applyNumberFormat="1" applyFont="1" applyBorder="1"/>
    <xf numFmtId="168" fontId="3" fillId="0" borderId="16" xfId="0" applyNumberFormat="1" applyFont="1" applyBorder="1"/>
    <xf numFmtId="168" fontId="0" fillId="0" borderId="17" xfId="0" applyNumberFormat="1" applyBorder="1"/>
    <xf numFmtId="168" fontId="0" fillId="0" borderId="18" xfId="0" applyNumberFormat="1" applyBorder="1"/>
    <xf numFmtId="168" fontId="3" fillId="0" borderId="19" xfId="0" applyNumberFormat="1" applyFont="1" applyBorder="1"/>
    <xf numFmtId="168" fontId="3" fillId="0" borderId="20" xfId="0" applyNumberFormat="1" applyFont="1" applyBorder="1"/>
    <xf numFmtId="168" fontId="0" fillId="0" borderId="21" xfId="0" applyNumberFormat="1" applyBorder="1"/>
    <xf numFmtId="168" fontId="0" fillId="0" borderId="22" xfId="0" applyNumberFormat="1" applyBorder="1"/>
    <xf numFmtId="168" fontId="3" fillId="0" borderId="23" xfId="0" applyNumberFormat="1" applyFont="1" applyBorder="1"/>
    <xf numFmtId="168" fontId="0" fillId="0" borderId="24" xfId="0" applyNumberFormat="1" applyBorder="1"/>
    <xf numFmtId="168" fontId="3" fillId="0" borderId="8" xfId="0" applyNumberFormat="1" applyFont="1" applyBorder="1"/>
    <xf numFmtId="168" fontId="0" fillId="0" borderId="25" xfId="0" applyNumberForma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49" fontId="6" fillId="0" borderId="0" xfId="0" applyNumberFormat="1" applyFont="1" applyBorder="1" applyAlignment="1">
      <alignment horizontal="left" vertical="top" indent="2"/>
    </xf>
    <xf numFmtId="0" fontId="9" fillId="0" borderId="0" xfId="0" applyFont="1" applyBorder="1"/>
    <xf numFmtId="0" fontId="10" fillId="0" borderId="0" xfId="0" applyFont="1" applyBorder="1" applyAlignment="1"/>
    <xf numFmtId="0" fontId="6" fillId="0" borderId="0" xfId="0" applyFont="1" applyBorder="1" applyAlignment="1">
      <alignment horizontal="left" vertical="top" indent="2"/>
    </xf>
    <xf numFmtId="49" fontId="11" fillId="0" borderId="0" xfId="0" applyNumberFormat="1" applyFont="1" applyBorder="1" applyAlignment="1">
      <alignment horizontal="left" vertical="top"/>
    </xf>
    <xf numFmtId="167" fontId="6" fillId="0" borderId="1" xfId="0" applyNumberFormat="1" applyFont="1" applyBorder="1" applyAlignment="1">
      <alignment horizontal="right" vertical="top"/>
    </xf>
    <xf numFmtId="167" fontId="3" fillId="0" borderId="1" xfId="0" applyNumberFormat="1" applyFont="1" applyBorder="1" applyAlignment="1">
      <alignment wrapText="1"/>
    </xf>
    <xf numFmtId="49" fontId="11" fillId="0" borderId="0" xfId="0" applyNumberFormat="1" applyFont="1" applyBorder="1" applyAlignment="1">
      <alignment horizontal="left" vertical="top" indent="6"/>
    </xf>
    <xf numFmtId="0" fontId="6" fillId="0" borderId="0" xfId="0" applyFont="1" applyBorder="1" applyAlignment="1">
      <alignment horizontal="left" vertical="top" indent="8"/>
    </xf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1" fillId="0" borderId="29" xfId="0" applyFont="1" applyBorder="1" applyAlignment="1">
      <alignment wrapText="1"/>
    </xf>
    <xf numFmtId="0" fontId="0" fillId="0" borderId="30" xfId="0" applyBorder="1" applyAlignment="1">
      <alignment wrapText="1"/>
    </xf>
    <xf numFmtId="49" fontId="11" fillId="2" borderId="31" xfId="0" applyNumberFormat="1" applyFont="1" applyFill="1" applyBorder="1" applyAlignment="1">
      <alignment horizontal="left" vertical="top" indent="2"/>
    </xf>
    <xf numFmtId="166" fontId="12" fillId="2" borderId="31" xfId="0" applyNumberFormat="1" applyFont="1" applyFill="1" applyBorder="1" applyAlignment="1">
      <alignment horizontal="center" vertical="top" wrapText="1"/>
    </xf>
    <xf numFmtId="0" fontId="13" fillId="2" borderId="24" xfId="0" applyFont="1" applyFill="1" applyBorder="1"/>
    <xf numFmtId="166" fontId="14" fillId="2" borderId="31" xfId="0" applyNumberFormat="1" applyFont="1" applyFill="1" applyBorder="1"/>
    <xf numFmtId="0" fontId="14" fillId="2" borderId="31" xfId="0" applyFont="1" applyFill="1" applyBorder="1"/>
    <xf numFmtId="49" fontId="12" fillId="2" borderId="31" xfId="0" applyNumberFormat="1" applyFont="1" applyFill="1" applyBorder="1" applyAlignment="1">
      <alignment horizontal="center" vertical="top" wrapText="1"/>
    </xf>
    <xf numFmtId="49" fontId="12" fillId="2" borderId="24" xfId="0" applyNumberFormat="1" applyFont="1" applyFill="1" applyBorder="1" applyAlignment="1">
      <alignment horizontal="center" vertical="top" wrapText="1"/>
    </xf>
    <xf numFmtId="166" fontId="14" fillId="2" borderId="32" xfId="0" applyNumberFormat="1" applyFont="1" applyFill="1" applyBorder="1"/>
    <xf numFmtId="0" fontId="3" fillId="2" borderId="31" xfId="0" applyFont="1" applyFill="1" applyBorder="1"/>
    <xf numFmtId="49" fontId="5" fillId="2" borderId="31" xfId="0" applyNumberFormat="1" applyFont="1" applyFill="1" applyBorder="1" applyAlignment="1">
      <alignment horizontal="center" vertical="top" wrapText="1"/>
    </xf>
    <xf numFmtId="166" fontId="5" fillId="2" borderId="31" xfId="0" applyNumberFormat="1" applyFont="1" applyFill="1" applyBorder="1" applyAlignment="1">
      <alignment horizontal="center" vertical="top" wrapText="1"/>
    </xf>
    <xf numFmtId="166" fontId="5" fillId="2" borderId="24" xfId="0" applyNumberFormat="1" applyFont="1" applyFill="1" applyBorder="1" applyAlignment="1">
      <alignment horizontal="center" vertical="top" wrapText="1"/>
    </xf>
    <xf numFmtId="166" fontId="14" fillId="2" borderId="31" xfId="0" applyNumberFormat="1" applyFont="1" applyFill="1" applyBorder="1" applyAlignment="1">
      <alignment horizontal="left"/>
    </xf>
    <xf numFmtId="166" fontId="14" fillId="2" borderId="24" xfId="0" applyNumberFormat="1" applyFont="1" applyFill="1" applyBorder="1" applyAlignment="1">
      <alignment horizontal="left"/>
    </xf>
    <xf numFmtId="0" fontId="14" fillId="2" borderId="32" xfId="0" applyFont="1" applyFill="1" applyBorder="1"/>
    <xf numFmtId="0" fontId="0" fillId="2" borderId="31" xfId="0" applyFill="1" applyBorder="1"/>
    <xf numFmtId="166" fontId="14" fillId="2" borderId="32" xfId="0" applyNumberFormat="1" applyFont="1" applyFill="1" applyBorder="1" applyAlignment="1">
      <alignment horizontal="left"/>
    </xf>
    <xf numFmtId="0" fontId="0" fillId="2" borderId="24" xfId="0" applyFill="1" applyBorder="1"/>
    <xf numFmtId="166" fontId="3" fillId="2" borderId="31" xfId="0" applyNumberFormat="1" applyFont="1" applyFill="1" applyBorder="1" applyAlignment="1"/>
    <xf numFmtId="0" fontId="15" fillId="2" borderId="32" xfId="1" applyFont="1" applyFill="1" applyBorder="1"/>
    <xf numFmtId="166" fontId="14" fillId="2" borderId="32" xfId="0" applyNumberFormat="1" applyFont="1" applyFill="1" applyBorder="1" applyAlignment="1"/>
    <xf numFmtId="0" fontId="16" fillId="0" borderId="9" xfId="0" applyFont="1" applyBorder="1" applyAlignment="1">
      <alignment vertical="top"/>
    </xf>
    <xf numFmtId="49" fontId="8" fillId="0" borderId="7" xfId="0" applyNumberFormat="1" applyFont="1" applyFill="1" applyBorder="1" applyAlignment="1">
      <alignment horizontal="left" vertical="top" indent="8"/>
    </xf>
    <xf numFmtId="49" fontId="6" fillId="0" borderId="7" xfId="0" applyNumberFormat="1" applyFont="1" applyFill="1" applyBorder="1" applyAlignment="1">
      <alignment horizontal="left" vertical="top" indent="2"/>
    </xf>
    <xf numFmtId="166" fontId="0" fillId="0" borderId="0" xfId="0" applyNumberFormat="1" applyFill="1"/>
    <xf numFmtId="49" fontId="4" fillId="0" borderId="7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vertical="top"/>
    </xf>
    <xf numFmtId="166" fontId="3" fillId="0" borderId="33" xfId="0" applyNumberFormat="1" applyFont="1" applyBorder="1" applyAlignment="1">
      <alignment wrapText="1"/>
    </xf>
    <xf numFmtId="0" fontId="3" fillId="0" borderId="34" xfId="0" applyFont="1" applyBorder="1" applyAlignment="1">
      <alignment horizontal="center" wrapText="1"/>
    </xf>
    <xf numFmtId="166" fontId="3" fillId="0" borderId="14" xfId="0" applyNumberFormat="1" applyFont="1" applyBorder="1" applyAlignment="1">
      <alignment horizontal="center" wrapText="1"/>
    </xf>
    <xf numFmtId="168" fontId="0" fillId="0" borderId="0" xfId="0" applyNumberFormat="1"/>
    <xf numFmtId="49" fontId="6" fillId="0" borderId="12" xfId="0" applyNumberFormat="1" applyFont="1" applyBorder="1" applyAlignment="1">
      <alignment horizontal="left" vertical="top" indent="2"/>
    </xf>
    <xf numFmtId="166" fontId="6" fillId="0" borderId="12" xfId="0" applyNumberFormat="1" applyFont="1" applyBorder="1" applyAlignment="1">
      <alignment horizontal="right" vertical="top"/>
    </xf>
    <xf numFmtId="0" fontId="0" fillId="0" borderId="35" xfId="0" applyBorder="1" applyAlignment="1">
      <alignment wrapText="1"/>
    </xf>
    <xf numFmtId="0" fontId="0" fillId="0" borderId="13" xfId="0" applyBorder="1" applyAlignment="1">
      <alignment wrapText="1"/>
    </xf>
    <xf numFmtId="167" fontId="0" fillId="0" borderId="13" xfId="0" applyNumberFormat="1" applyBorder="1" applyAlignment="1">
      <alignment wrapText="1"/>
    </xf>
    <xf numFmtId="167" fontId="3" fillId="0" borderId="13" xfId="0" applyNumberFormat="1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14" xfId="0" applyBorder="1" applyAlignment="1">
      <alignment wrapText="1"/>
    </xf>
    <xf numFmtId="167" fontId="0" fillId="0" borderId="14" xfId="0" applyNumberFormat="1" applyBorder="1" applyAlignment="1">
      <alignment wrapText="1"/>
    </xf>
    <xf numFmtId="167" fontId="3" fillId="0" borderId="14" xfId="0" applyNumberFormat="1" applyFont="1" applyBorder="1" applyAlignment="1">
      <alignment wrapText="1"/>
    </xf>
    <xf numFmtId="166" fontId="3" fillId="0" borderId="15" xfId="0" applyNumberFormat="1" applyFont="1" applyBorder="1" applyAlignment="1">
      <alignment wrapText="1"/>
    </xf>
    <xf numFmtId="166" fontId="3" fillId="0" borderId="14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right" wrapText="1"/>
    </xf>
    <xf numFmtId="166" fontId="0" fillId="0" borderId="5" xfId="0" applyNumberFormat="1" applyBorder="1"/>
    <xf numFmtId="0" fontId="18" fillId="0" borderId="0" xfId="0" applyFont="1"/>
    <xf numFmtId="3" fontId="0" fillId="0" borderId="0" xfId="0" applyNumberFormat="1" applyBorder="1"/>
    <xf numFmtId="49" fontId="0" fillId="0" borderId="0" xfId="0" applyNumberFormat="1"/>
    <xf numFmtId="14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0" fontId="3" fillId="0" borderId="41" xfId="0" applyFont="1" applyBorder="1"/>
    <xf numFmtId="0" fontId="3" fillId="0" borderId="6" xfId="0" applyFont="1" applyBorder="1"/>
    <xf numFmtId="0" fontId="3" fillId="0" borderId="43" xfId="0" applyFont="1" applyBorder="1"/>
    <xf numFmtId="167" fontId="3" fillId="0" borderId="42" xfId="0" applyNumberFormat="1" applyFont="1" applyBorder="1"/>
    <xf numFmtId="0" fontId="0" fillId="0" borderId="30" xfId="0" applyBorder="1"/>
    <xf numFmtId="0" fontId="0" fillId="0" borderId="38" xfId="0" applyBorder="1"/>
    <xf numFmtId="0" fontId="0" fillId="0" borderId="39" xfId="0" applyBorder="1"/>
    <xf numFmtId="0" fontId="0" fillId="0" borderId="10" xfId="0" applyBorder="1"/>
    <xf numFmtId="167" fontId="0" fillId="0" borderId="33" xfId="0" applyNumberFormat="1" applyBorder="1"/>
    <xf numFmtId="167" fontId="0" fillId="0" borderId="44" xfId="0" applyNumberFormat="1" applyBorder="1"/>
    <xf numFmtId="0" fontId="3" fillId="0" borderId="40" xfId="0" applyFont="1" applyBorder="1"/>
    <xf numFmtId="0" fontId="19" fillId="0" borderId="0" xfId="0" applyFont="1" applyBorder="1" applyAlignment="1">
      <alignment horizontal="center" vertical="top"/>
    </xf>
    <xf numFmtId="0" fontId="0" fillId="0" borderId="39" xfId="0" applyBorder="1" applyAlignment="1">
      <alignment wrapText="1"/>
    </xf>
    <xf numFmtId="166" fontId="0" fillId="0" borderId="10" xfId="0" applyNumberFormat="1" applyBorder="1" applyAlignment="1">
      <alignment wrapText="1"/>
    </xf>
    <xf numFmtId="167" fontId="0" fillId="0" borderId="10" xfId="0" applyNumberFormat="1" applyBorder="1" applyAlignment="1">
      <alignment wrapText="1"/>
    </xf>
    <xf numFmtId="167" fontId="3" fillId="0" borderId="10" xfId="0" applyNumberFormat="1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" fontId="0" fillId="0" borderId="10" xfId="0" applyNumberFormat="1" applyBorder="1" applyAlignment="1">
      <alignment horizontal="right" wrapText="1"/>
    </xf>
    <xf numFmtId="0" fontId="8" fillId="0" borderId="0" xfId="0" applyNumberFormat="1" applyFont="1" applyBorder="1" applyAlignment="1">
      <alignment horizontal="center" vertical="top"/>
    </xf>
    <xf numFmtId="167" fontId="0" fillId="0" borderId="22" xfId="0" applyNumberFormat="1" applyBorder="1"/>
    <xf numFmtId="169" fontId="20" fillId="0" borderId="29" xfId="0" applyNumberFormat="1" applyFont="1" applyBorder="1" applyAlignment="1">
      <alignment wrapText="1"/>
    </xf>
    <xf numFmtId="169" fontId="0" fillId="0" borderId="0" xfId="0" applyNumberFormat="1"/>
    <xf numFmtId="0" fontId="17" fillId="0" borderId="0" xfId="0" applyFont="1" applyBorder="1" applyAlignment="1">
      <alignment wrapText="1"/>
    </xf>
    <xf numFmtId="166" fontId="4" fillId="0" borderId="9" xfId="0" applyNumberFormat="1" applyFont="1" applyBorder="1" applyAlignment="1">
      <alignment horizontal="center" vertical="top"/>
    </xf>
    <xf numFmtId="0" fontId="3" fillId="0" borderId="2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11" xfId="0" applyFont="1" applyBorder="1"/>
    <xf numFmtId="0" fontId="0" fillId="0" borderId="30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8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3" fillId="0" borderId="34" xfId="0" applyFont="1" applyBorder="1"/>
    <xf numFmtId="0" fontId="3" fillId="0" borderId="14" xfId="0" applyFont="1" applyBorder="1"/>
    <xf numFmtId="0" fontId="3" fillId="0" borderId="39" xfId="0" applyFont="1" applyBorder="1"/>
    <xf numFmtId="0" fontId="3" fillId="0" borderId="10" xfId="0" applyFont="1" applyBorder="1"/>
    <xf numFmtId="0" fontId="0" fillId="0" borderId="35" xfId="0" applyBorder="1" applyAlignment="1">
      <alignment horizontal="left" indent="1"/>
    </xf>
    <xf numFmtId="0" fontId="0" fillId="0" borderId="13" xfId="0" applyBorder="1" applyAlignment="1">
      <alignment horizontal="left" indent="1"/>
    </xf>
  </cellXfs>
  <cellStyles count="2">
    <cellStyle name="Heading 4" xfId="1" builtinId="1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63"/>
  <sheetViews>
    <sheetView showGridLines="0" tabSelected="1" topLeftCell="A28" zoomScale="115" zoomScaleNormal="115" workbookViewId="0">
      <selection activeCell="B34" sqref="B34"/>
    </sheetView>
  </sheetViews>
  <sheetFormatPr defaultRowHeight="15"/>
  <cols>
    <col min="1" max="1" width="4" style="12" customWidth="1"/>
    <col min="2" max="2" width="27.28515625" style="12" customWidth="1"/>
    <col min="3" max="3" width="18.28515625" style="22" bestFit="1" customWidth="1"/>
    <col min="4" max="4" width="27.28515625" style="22" customWidth="1"/>
    <col min="5" max="5" width="10.5703125" style="12" customWidth="1"/>
    <col min="6" max="6" width="10" style="22" customWidth="1"/>
    <col min="7" max="7" width="16.85546875" customWidth="1"/>
    <col min="8" max="8" width="11.85546875" bestFit="1" customWidth="1"/>
    <col min="9" max="9" width="12.7109375" style="30" customWidth="1"/>
    <col min="10" max="10" width="8.85546875" customWidth="1"/>
    <col min="11" max="12" width="12.7109375" customWidth="1"/>
    <col min="13" max="13" width="14.5703125" customWidth="1"/>
    <col min="14" max="15" width="15.5703125" customWidth="1"/>
    <col min="16" max="16" width="11.7109375" bestFit="1" customWidth="1"/>
  </cols>
  <sheetData>
    <row r="1" spans="1:16" ht="15.75">
      <c r="A1" s="128"/>
      <c r="B1" s="152"/>
      <c r="C1" s="37"/>
      <c r="D1" s="37"/>
      <c r="E1" s="37"/>
      <c r="F1" s="37"/>
      <c r="G1" s="74"/>
      <c r="H1" s="71"/>
      <c r="J1" s="37"/>
      <c r="K1" s="129"/>
      <c r="M1" s="130"/>
      <c r="N1" s="130"/>
      <c r="O1" s="2"/>
    </row>
    <row r="2" spans="1:16" ht="15" customHeight="1">
      <c r="B2" s="144"/>
      <c r="C2" s="38"/>
      <c r="D2" s="38"/>
      <c r="E2" s="38"/>
      <c r="F2" s="38"/>
      <c r="G2" s="75"/>
      <c r="H2" s="70"/>
      <c r="J2" s="38"/>
      <c r="L2" s="2"/>
      <c r="N2" s="2"/>
    </row>
    <row r="3" spans="1:16" ht="15" customHeight="1" thickBot="1">
      <c r="B3" s="39"/>
      <c r="C3" s="39"/>
      <c r="D3" s="39"/>
      <c r="E3" s="39"/>
      <c r="F3" s="39"/>
      <c r="G3" s="102"/>
      <c r="H3" s="103"/>
      <c r="I3" s="104"/>
      <c r="J3" s="105"/>
      <c r="K3" s="12"/>
      <c r="L3" s="2"/>
      <c r="M3" s="111"/>
    </row>
    <row r="4" spans="1:16" s="2" customFormat="1" ht="15" customHeight="1" thickBot="1">
      <c r="A4" s="99"/>
      <c r="B4" s="80"/>
      <c r="C4" s="81"/>
      <c r="D4" s="81"/>
      <c r="E4" s="82"/>
      <c r="F4" s="83"/>
      <c r="G4" s="84"/>
      <c r="H4" s="85"/>
      <c r="I4" s="81"/>
      <c r="J4" s="86"/>
      <c r="K4" s="87"/>
      <c r="L4" s="88"/>
      <c r="M4" s="89"/>
      <c r="N4" s="90"/>
      <c r="O4" s="91"/>
    </row>
    <row r="5" spans="1:16" ht="15" customHeight="1" thickBot="1">
      <c r="A5" s="8"/>
      <c r="B5" s="101"/>
      <c r="C5" s="157"/>
      <c r="D5" s="157"/>
      <c r="E5" s="9"/>
      <c r="F5" s="23"/>
      <c r="G5" s="18"/>
      <c r="H5" s="18"/>
      <c r="I5" s="31"/>
      <c r="J5" s="41"/>
      <c r="K5" s="158"/>
      <c r="L5" s="159"/>
      <c r="M5" s="64"/>
      <c r="N5" s="65"/>
      <c r="O5" s="66"/>
    </row>
    <row r="6" spans="1:16">
      <c r="A6" s="10"/>
      <c r="B6" s="16"/>
      <c r="C6" s="27"/>
      <c r="D6" s="27"/>
      <c r="E6" s="11"/>
      <c r="F6" s="24"/>
      <c r="G6" s="3"/>
      <c r="H6" s="17"/>
      <c r="I6" s="27"/>
      <c r="J6" s="42"/>
      <c r="K6" s="160"/>
      <c r="L6" s="161"/>
      <c r="M6" s="48"/>
      <c r="N6" s="53"/>
      <c r="O6" s="57"/>
    </row>
    <row r="7" spans="1:16">
      <c r="A7" s="10"/>
      <c r="B7" s="7"/>
      <c r="C7" s="28"/>
      <c r="D7" s="28"/>
      <c r="E7" s="11"/>
      <c r="F7" s="24"/>
      <c r="G7" s="106"/>
      <c r="H7" s="5"/>
      <c r="I7" s="28"/>
      <c r="J7" s="43"/>
      <c r="K7" s="162"/>
      <c r="L7" s="163"/>
      <c r="M7" s="45"/>
      <c r="N7" s="54"/>
      <c r="O7" s="58"/>
      <c r="P7" s="111"/>
    </row>
    <row r="8" spans="1:16">
      <c r="A8" s="10"/>
      <c r="B8" s="7"/>
      <c r="C8" s="28"/>
      <c r="D8" s="28"/>
      <c r="E8" s="11"/>
      <c r="F8" s="24"/>
      <c r="G8" s="106"/>
      <c r="H8" s="5"/>
      <c r="I8" s="28"/>
      <c r="J8" s="43"/>
      <c r="K8" s="162"/>
      <c r="L8" s="163"/>
      <c r="M8" s="45"/>
      <c r="N8" s="54"/>
      <c r="O8" s="58"/>
    </row>
    <row r="9" spans="1:16" ht="15.75" thickBot="1">
      <c r="A9" s="10"/>
      <c r="B9" s="7"/>
      <c r="C9" s="28"/>
      <c r="D9" s="28"/>
      <c r="E9" s="11"/>
      <c r="F9" s="24"/>
      <c r="G9" s="106"/>
      <c r="H9" s="5"/>
      <c r="I9" s="28"/>
      <c r="J9" s="43"/>
      <c r="K9" s="164"/>
      <c r="L9" s="165"/>
      <c r="M9" s="49"/>
      <c r="N9" s="55"/>
      <c r="O9" s="59"/>
      <c r="P9" s="111"/>
    </row>
    <row r="10" spans="1:16">
      <c r="A10" s="10"/>
      <c r="B10" s="7"/>
      <c r="D10" s="28"/>
      <c r="E10" s="11"/>
      <c r="F10" s="24"/>
      <c r="G10" s="106"/>
      <c r="H10" s="5"/>
      <c r="I10" s="28"/>
      <c r="J10" s="42"/>
      <c r="K10" s="168"/>
      <c r="L10" s="169"/>
      <c r="M10" s="47"/>
      <c r="N10" s="56"/>
      <c r="O10" s="60"/>
    </row>
    <row r="11" spans="1:16">
      <c r="A11" s="10"/>
      <c r="B11" s="7"/>
      <c r="C11" s="28"/>
      <c r="D11" s="28"/>
      <c r="E11" s="11"/>
      <c r="F11" s="24"/>
      <c r="G11" s="106"/>
      <c r="H11" s="5"/>
      <c r="I11" s="28"/>
      <c r="J11" s="43"/>
      <c r="K11" s="162"/>
      <c r="L11" s="163"/>
      <c r="M11" s="45"/>
      <c r="N11" s="54"/>
      <c r="O11" s="58"/>
    </row>
    <row r="12" spans="1:16">
      <c r="A12" s="10"/>
      <c r="B12" s="7"/>
      <c r="C12" s="28"/>
      <c r="D12" s="28"/>
      <c r="E12" s="11"/>
      <c r="F12" s="24"/>
      <c r="G12" s="106"/>
      <c r="H12" s="5"/>
      <c r="I12" s="28"/>
      <c r="J12" s="43"/>
      <c r="K12" s="162"/>
      <c r="L12" s="163"/>
      <c r="M12" s="45"/>
      <c r="N12" s="54"/>
      <c r="O12" s="58"/>
      <c r="P12" s="111"/>
    </row>
    <row r="13" spans="1:16" ht="15.75" thickBot="1">
      <c r="A13" s="10"/>
      <c r="B13" s="7"/>
      <c r="C13" s="28"/>
      <c r="D13" s="28"/>
      <c r="E13" s="11"/>
      <c r="F13" s="24"/>
      <c r="G13" s="106"/>
      <c r="H13" s="5"/>
      <c r="I13" s="28"/>
      <c r="J13" s="42"/>
      <c r="K13" s="164"/>
      <c r="L13" s="165"/>
      <c r="M13" s="49"/>
      <c r="N13" s="55"/>
      <c r="O13" s="59"/>
    </row>
    <row r="14" spans="1:16">
      <c r="A14" s="10"/>
      <c r="B14" s="7"/>
      <c r="C14" s="28"/>
      <c r="D14" s="28"/>
      <c r="E14" s="11"/>
      <c r="F14" s="24"/>
      <c r="G14" s="107"/>
      <c r="H14" s="6"/>
      <c r="I14" s="26"/>
      <c r="J14" s="12"/>
      <c r="K14" s="168"/>
      <c r="L14" s="169"/>
      <c r="M14" s="47"/>
      <c r="N14" s="56"/>
      <c r="O14" s="60"/>
    </row>
    <row r="15" spans="1:16" ht="15.75" thickBot="1">
      <c r="A15" s="10"/>
      <c r="B15" s="7"/>
      <c r="C15" s="28"/>
      <c r="D15" s="28"/>
      <c r="E15" s="11"/>
      <c r="F15" s="24"/>
      <c r="G15" s="1"/>
      <c r="H15" s="34"/>
      <c r="I15" s="29"/>
      <c r="J15" s="12"/>
      <c r="K15" s="170"/>
      <c r="L15" s="171"/>
      <c r="M15" s="50"/>
      <c r="N15" s="63"/>
      <c r="O15" s="59"/>
    </row>
    <row r="16" spans="1:16" ht="15.75" thickBot="1">
      <c r="A16" s="10"/>
      <c r="B16" s="7"/>
      <c r="C16" s="28"/>
      <c r="D16" s="28"/>
      <c r="E16" s="11"/>
      <c r="F16" s="24"/>
      <c r="G16" s="3"/>
      <c r="H16" s="6"/>
      <c r="I16" s="26"/>
      <c r="J16" s="12"/>
      <c r="K16" s="166"/>
      <c r="L16" s="167"/>
      <c r="M16" s="51"/>
      <c r="N16" s="52"/>
      <c r="O16" s="62"/>
    </row>
    <row r="17" spans="1:15" ht="15.75" thickBot="1">
      <c r="A17" s="10"/>
      <c r="B17" s="7"/>
      <c r="C17" s="28"/>
      <c r="D17" s="28"/>
      <c r="E17" s="11"/>
      <c r="F17" s="24"/>
      <c r="G17" s="1"/>
      <c r="H17" s="34"/>
      <c r="I17" s="29"/>
      <c r="J17" s="12"/>
      <c r="K17" s="13"/>
      <c r="L17" s="46"/>
      <c r="M17" s="46"/>
      <c r="N17" s="46"/>
      <c r="O17" s="61"/>
    </row>
    <row r="18" spans="1:15" ht="16.5" thickBot="1">
      <c r="A18" s="10"/>
      <c r="B18" s="7"/>
      <c r="C18" s="28"/>
      <c r="D18" s="28"/>
      <c r="E18" s="11"/>
      <c r="F18" s="96"/>
      <c r="G18" s="92"/>
      <c r="H18" s="92"/>
      <c r="I18" s="92"/>
      <c r="J18" s="93"/>
      <c r="K18" s="94"/>
      <c r="L18" s="95"/>
      <c r="M18" s="95"/>
      <c r="N18" s="95"/>
      <c r="O18" s="97"/>
    </row>
    <row r="19" spans="1:15" ht="15.75" thickBot="1">
      <c r="A19" s="10"/>
      <c r="B19" s="7"/>
      <c r="C19" s="28"/>
      <c r="D19" s="28"/>
      <c r="E19" s="11"/>
      <c r="F19" s="24"/>
      <c r="G19" s="12"/>
      <c r="H19" s="12"/>
      <c r="I19" s="22"/>
      <c r="J19" s="11"/>
      <c r="K19" s="8"/>
      <c r="L19" s="131"/>
      <c r="M19" s="132"/>
      <c r="N19" s="133"/>
      <c r="O19" s="143"/>
    </row>
    <row r="20" spans="1:15">
      <c r="A20" s="10"/>
      <c r="B20" s="3"/>
      <c r="C20" s="26"/>
      <c r="D20" s="26"/>
      <c r="E20" s="11"/>
      <c r="F20" s="24"/>
      <c r="G20" s="33"/>
      <c r="H20" s="19"/>
      <c r="I20" s="26"/>
      <c r="J20" s="11"/>
      <c r="K20" s="10"/>
      <c r="L20" s="139"/>
      <c r="M20" s="140"/>
      <c r="N20" s="141"/>
      <c r="O20" s="142"/>
    </row>
    <row r="21" spans="1:15">
      <c r="A21" s="10"/>
      <c r="E21" s="11"/>
      <c r="F21" s="24"/>
      <c r="G21" s="68"/>
      <c r="H21" s="12"/>
      <c r="I21" s="22"/>
      <c r="J21" s="11"/>
      <c r="K21" s="10"/>
      <c r="L21" s="139"/>
      <c r="M21" s="140"/>
      <c r="N21" s="141"/>
      <c r="O21" s="142"/>
    </row>
    <row r="22" spans="1:15">
      <c r="A22" s="10"/>
      <c r="B22" s="3"/>
      <c r="C22" s="26"/>
      <c r="D22" s="26"/>
      <c r="E22" s="11"/>
      <c r="F22" s="24"/>
      <c r="G22" s="4"/>
      <c r="H22" s="19"/>
      <c r="I22" s="72"/>
      <c r="J22" s="11"/>
      <c r="K22" s="10"/>
      <c r="L22" s="139"/>
      <c r="M22" s="140"/>
      <c r="N22" s="141"/>
      <c r="O22" s="142"/>
    </row>
    <row r="23" spans="1:15">
      <c r="A23" s="10"/>
      <c r="E23" s="11"/>
      <c r="F23" s="24"/>
      <c r="G23" s="69"/>
      <c r="H23" s="12"/>
      <c r="I23" s="22"/>
      <c r="J23" s="11"/>
      <c r="K23" s="10"/>
      <c r="L23" s="137"/>
      <c r="M23" s="140"/>
      <c r="N23" s="141"/>
      <c r="O23" s="142"/>
    </row>
    <row r="24" spans="1:15">
      <c r="A24" s="10"/>
      <c r="B24" s="20"/>
      <c r="C24" s="26"/>
      <c r="D24" s="26"/>
      <c r="E24" s="126"/>
      <c r="F24" s="24"/>
      <c r="G24" s="4"/>
      <c r="H24" s="19"/>
      <c r="I24" s="72"/>
      <c r="J24" s="11"/>
      <c r="K24" s="10"/>
      <c r="L24" s="137"/>
      <c r="M24" s="140"/>
      <c r="N24" s="141"/>
      <c r="O24" s="142"/>
    </row>
    <row r="25" spans="1:15">
      <c r="A25" s="10"/>
      <c r="B25" s="67"/>
      <c r="C25" s="29"/>
      <c r="D25" s="29"/>
      <c r="E25" s="11"/>
      <c r="F25" s="24"/>
      <c r="G25" s="69"/>
      <c r="H25" s="12"/>
      <c r="I25" s="22"/>
      <c r="J25" s="11"/>
      <c r="K25" s="10"/>
      <c r="L25" s="137"/>
      <c r="M25" s="140"/>
      <c r="N25" s="141"/>
      <c r="O25" s="142"/>
    </row>
    <row r="26" spans="1:15">
      <c r="A26" s="10"/>
      <c r="B26" s="20"/>
      <c r="C26" s="26"/>
      <c r="D26" s="26"/>
      <c r="E26" s="11"/>
      <c r="F26" s="24"/>
      <c r="G26" s="4"/>
      <c r="H26" s="124"/>
      <c r="I26" s="26"/>
      <c r="J26" s="11"/>
      <c r="K26" s="10"/>
      <c r="L26" s="137"/>
      <c r="M26" s="140"/>
      <c r="N26" s="141"/>
      <c r="O26" s="142"/>
    </row>
    <row r="27" spans="1:15" s="2" customFormat="1">
      <c r="A27" s="10"/>
      <c r="B27" s="68"/>
      <c r="C27" s="22"/>
      <c r="D27" s="22"/>
      <c r="E27" s="11"/>
      <c r="F27" s="24"/>
      <c r="G27" s="68"/>
      <c r="H27" s="12"/>
      <c r="I27" s="22"/>
      <c r="J27" s="11"/>
      <c r="K27" s="10"/>
      <c r="L27" s="137"/>
      <c r="M27" s="140"/>
      <c r="N27" s="141"/>
      <c r="O27" s="142"/>
    </row>
    <row r="28" spans="1:15" s="2" customFormat="1" ht="15.75" thickBot="1">
      <c r="A28" s="10"/>
      <c r="B28" s="20"/>
      <c r="C28" s="26"/>
      <c r="D28" s="26"/>
      <c r="E28" s="11"/>
      <c r="F28" s="24"/>
      <c r="G28" s="44"/>
      <c r="H28" s="44"/>
      <c r="I28" s="72"/>
      <c r="J28" s="11"/>
      <c r="K28" s="10"/>
      <c r="L28" s="138"/>
      <c r="M28" s="140"/>
      <c r="N28" s="141"/>
      <c r="O28" s="142"/>
    </row>
    <row r="29" spans="1:15" s="2" customFormat="1" ht="15.75" thickBot="1">
      <c r="A29" s="13"/>
      <c r="B29" s="112"/>
      <c r="C29" s="113"/>
      <c r="D29" s="113"/>
      <c r="E29" s="15"/>
      <c r="F29" s="25"/>
      <c r="G29" s="14"/>
      <c r="H29" s="14"/>
      <c r="I29" s="32"/>
      <c r="J29" s="15"/>
      <c r="K29" s="13"/>
      <c r="L29" s="134"/>
      <c r="M29" s="135"/>
      <c r="N29" s="136"/>
      <c r="O29" s="153"/>
    </row>
    <row r="30" spans="1:15" ht="15.75" thickBot="1">
      <c r="B30" s="1"/>
      <c r="C30" s="29"/>
      <c r="D30" s="29"/>
      <c r="G30" s="12"/>
      <c r="H30" s="12"/>
      <c r="I30" s="22"/>
      <c r="J30" s="12"/>
      <c r="K30" s="12"/>
    </row>
    <row r="31" spans="1:15" ht="15" customHeight="1" thickBot="1">
      <c r="A31" s="100"/>
      <c r="B31" s="98"/>
      <c r="C31" s="98"/>
      <c r="D31" s="98"/>
      <c r="E31" s="98"/>
      <c r="F31" s="98"/>
      <c r="G31" s="98"/>
      <c r="H31" s="98"/>
      <c r="I31" s="98"/>
      <c r="J31" s="98"/>
      <c r="K31" s="95"/>
      <c r="L31" s="97"/>
    </row>
    <row r="32" spans="1:15" ht="15" customHeight="1" thickBot="1">
      <c r="B32" s="154">
        <v>40969</v>
      </c>
      <c r="G32" s="12"/>
      <c r="H32" s="12"/>
      <c r="I32" s="22"/>
      <c r="J32" s="12"/>
      <c r="N32" s="21"/>
    </row>
    <row r="33" spans="1:15" s="35" customFormat="1" ht="48" customHeight="1" thickBot="1">
      <c r="A33" s="109" t="s">
        <v>4</v>
      </c>
      <c r="B33" s="149" t="s">
        <v>0</v>
      </c>
      <c r="C33" s="110" t="s">
        <v>1</v>
      </c>
      <c r="D33" s="110" t="s">
        <v>2</v>
      </c>
      <c r="E33" s="149"/>
      <c r="F33" s="110"/>
      <c r="G33" s="149"/>
      <c r="H33" s="149"/>
      <c r="I33" s="110"/>
      <c r="J33" s="149"/>
      <c r="K33" s="149"/>
      <c r="L33" s="150"/>
      <c r="N33" s="156"/>
      <c r="O33" s="156"/>
    </row>
    <row r="34" spans="1:15" ht="15" customHeight="1">
      <c r="A34" s="145">
        <v>1</v>
      </c>
      <c r="B34" s="36" t="str">
        <f t="array" ref="B34">IFERROR(INDEX(Sheet2!$C$3:$C$15,SMALL(IF($B$32=Sheet2!$A$3:$A$15,ROW(Sheet2!$A$3:$A$15)-2,""),ROW()-33)),"")</f>
        <v>Vanitaben Jayeshbhai Bataviya</v>
      </c>
      <c r="C34" s="146" t="str">
        <f t="array" ref="C34">IFERROR(INDEX(Sheet2!$D$3:$D$15,SMALL(IF($B$32=Sheet2!$A$3:$A$15,ROW(Sheet2!$A$3:$A$15)-2,""),ROW()-33)),"")</f>
        <v>Alkesh Dabhi</v>
      </c>
      <c r="D34" s="78" t="str">
        <f t="array" ref="D34">IFERROR(INDEX(Sheet2!$F$3:$F$15,SMALL(IF($B$32=Sheet2!$A$3:$A$15,ROW(Sheet2!$A$3:$A$15)-2,""),ROW()-33)),"")</f>
        <v>Tata Indica Vista Qjet Ls</v>
      </c>
      <c r="E34" s="147"/>
      <c r="F34" s="147"/>
      <c r="G34" s="148"/>
      <c r="H34" s="147"/>
      <c r="I34" s="151"/>
      <c r="J34" s="147"/>
      <c r="K34" s="147"/>
      <c r="L34" s="108">
        <f>+G34-H34-J34+K34</f>
        <v>0</v>
      </c>
      <c r="M34" s="2"/>
      <c r="N34" s="76"/>
      <c r="O34" s="76"/>
    </row>
    <row r="35" spans="1:15" ht="15" customHeight="1">
      <c r="A35" s="79">
        <v>2</v>
      </c>
      <c r="B35" s="36" t="str">
        <f t="array" ref="B35">IFERROR(INDEX(Sheet2!$C$3:$C$15,SMALL(IF($B$32=Sheet2!$A$3:$A$15,ROW(Sheet2!$A$3:$A$15)-2,""),ROW()-33)),"")</f>
        <v>Ashvinbhai Bhikhalal Parekh</v>
      </c>
      <c r="C35" s="146" t="str">
        <f t="array" ref="C35">IFERROR(INDEX(Sheet2!$D$3:$D$15,SMALL(IF($B$32=Sheet2!$A$3:$A$15,ROW(Sheet2!$A$3:$A$15)-2,""),ROW()-33)),"")</f>
        <v>DSA-Hemal S'Nagar</v>
      </c>
      <c r="D35" s="78" t="str">
        <f t="array" ref="D35">IFERROR(INDEX(Sheet2!$F$3:$F$15,SMALL(IF($B$32=Sheet2!$A$3:$A$15,ROW(Sheet2!$A$3:$A$15)-2,""),ROW()-33)),"")</f>
        <v>Tata Indigo Manza Qjet Aura Diesel</v>
      </c>
      <c r="E35" s="40"/>
      <c r="F35" s="40"/>
      <c r="G35" s="148"/>
      <c r="H35" s="40"/>
      <c r="I35" s="125"/>
      <c r="J35" s="40"/>
      <c r="K35" s="40"/>
      <c r="L35" s="108">
        <f>+G35-H35-J35+K35</f>
        <v>0</v>
      </c>
      <c r="M35" s="2"/>
      <c r="N35" s="76"/>
      <c r="O35" s="77"/>
    </row>
    <row r="36" spans="1:15">
      <c r="A36" s="79">
        <v>3</v>
      </c>
      <c r="B36" s="36" t="str">
        <f t="array" ref="B36">IFERROR(INDEX(Sheet2!$C$3:$C$15,SMALL(IF($B$32=Sheet2!$A$3:$A$15,ROW(Sheet2!$A$3:$A$15)-2,""),ROW()-33)),"")</f>
        <v/>
      </c>
      <c r="C36" s="146" t="str">
        <f t="array" ref="C36">IFERROR(INDEX(Sheet2!$D$3:$D$15,SMALL(IF($B$32=Sheet2!$A$3:$A$15,ROW(Sheet2!$A$3:$A$15)-2,""),ROW()-33)),"")</f>
        <v/>
      </c>
      <c r="D36" s="78" t="str">
        <f t="array" ref="D36">IFERROR(INDEX(Sheet2!$F$3:$F$15,SMALL(IF($B$32=Sheet2!$A$3:$A$15,ROW(Sheet2!$A$3:$A$15)-2,""),ROW()-33)),"")</f>
        <v/>
      </c>
      <c r="E36" s="40"/>
      <c r="F36" s="40"/>
      <c r="G36" s="148">
        <f>+F36-E36</f>
        <v>0</v>
      </c>
      <c r="H36" s="40"/>
      <c r="I36" s="125"/>
      <c r="J36" s="40"/>
      <c r="K36" s="40"/>
      <c r="L36" s="108">
        <f>+G36-H36-J36+K36</f>
        <v>0</v>
      </c>
      <c r="M36" s="2"/>
      <c r="N36" s="76"/>
      <c r="O36" s="77"/>
    </row>
    <row r="37" spans="1:15">
      <c r="A37" s="79">
        <v>4</v>
      </c>
      <c r="B37" s="36" t="str">
        <f t="array" ref="B37">IFERROR(INDEX(Sheet2!$C$3:$C$15,SMALL(IF($B$32=Sheet2!$A$3:$A$15,ROW(Sheet2!$A$3:$A$15)-2,""),ROW()-33)),"")</f>
        <v/>
      </c>
      <c r="C37" s="146" t="str">
        <f t="array" ref="C37">IFERROR(INDEX(Sheet2!$D$3:$D$15,SMALL(IF($B$32=Sheet2!$A$3:$A$15,ROW(Sheet2!$A$3:$A$15)-2,""),ROW()-33)),"")</f>
        <v/>
      </c>
      <c r="D37" s="78" t="str">
        <f t="array" ref="D37">IFERROR(INDEX(Sheet2!$F$3:$F$15,SMALL(IF($B$32=Sheet2!$A$3:$A$15,ROW(Sheet2!$A$3:$A$15)-2,""),ROW()-33)),"")</f>
        <v/>
      </c>
      <c r="E37" s="40"/>
      <c r="F37" s="40"/>
      <c r="G37" s="148">
        <f>+F37-E37</f>
        <v>0</v>
      </c>
      <c r="H37" s="40"/>
      <c r="I37" s="125"/>
      <c r="J37" s="40"/>
      <c r="K37" s="40"/>
      <c r="L37" s="108">
        <f>+G37-H37-J37+K37</f>
        <v>0</v>
      </c>
      <c r="N37" s="76"/>
      <c r="O37" s="77"/>
    </row>
    <row r="38" spans="1:15">
      <c r="A38" s="79">
        <v>5</v>
      </c>
      <c r="B38" s="36" t="str">
        <f t="array" ref="B38">IFERROR(INDEX(Sheet2!$C$3:$C$15,SMALL(IF($B$32=Sheet2!$A$3:$A$15,ROW(Sheet2!$A$3:$A$15)-2,""),ROW()-33)),"")</f>
        <v/>
      </c>
      <c r="C38" s="146" t="str">
        <f t="array" ref="C38">IFERROR(INDEX(Sheet2!$D$3:$D$15,SMALL(IF($B$32=Sheet2!$A$3:$A$15,ROW(Sheet2!$A$3:$A$15)-2,""),ROW()-33)),"")</f>
        <v/>
      </c>
      <c r="D38" s="78" t="str">
        <f t="array" ref="D38">IFERROR(INDEX(Sheet2!$F$3:$F$15,SMALL(IF($B$32=Sheet2!$A$3:$A$15,ROW(Sheet2!$A$3:$A$15)-2,""),ROW()-33)),"")</f>
        <v/>
      </c>
      <c r="E38" s="40"/>
      <c r="F38" s="40"/>
      <c r="G38" s="73">
        <f t="shared" ref="G38:G44" si="0">+F38-E38</f>
        <v>0</v>
      </c>
      <c r="H38" s="40"/>
      <c r="I38" s="125"/>
      <c r="J38" s="40"/>
      <c r="K38" s="40"/>
      <c r="L38" s="108">
        <f t="shared" ref="L38:L44" si="1">+G38-H38-J38+K38</f>
        <v>0</v>
      </c>
      <c r="N38" s="76"/>
      <c r="O38" s="77"/>
    </row>
    <row r="39" spans="1:15" s="2" customFormat="1">
      <c r="A39" s="79">
        <v>6</v>
      </c>
      <c r="B39" s="36" t="str">
        <f t="array" ref="B39">IFERROR(INDEX(Sheet2!$C$3:$C$15,SMALL(IF($B$32=Sheet2!$A$3:$A$15,ROW(Sheet2!$A$3:$A$15)-2,""),ROW()-33)),"")</f>
        <v/>
      </c>
      <c r="C39" s="146" t="str">
        <f t="array" ref="C39">IFERROR(INDEX(Sheet2!$D$3:$D$15,SMALL(IF($B$32=Sheet2!$A$3:$A$15,ROW(Sheet2!$A$3:$A$15)-2,""),ROW()-33)),"")</f>
        <v/>
      </c>
      <c r="D39" s="78" t="str">
        <f t="array" ref="D39">IFERROR(INDEX(Sheet2!$F$3:$F$15,SMALL(IF($B$32=Sheet2!$A$3:$A$15,ROW(Sheet2!$A$3:$A$15)-2,""),ROW()-33)),"")</f>
        <v/>
      </c>
      <c r="E39" s="40"/>
      <c r="F39" s="40"/>
      <c r="G39" s="73">
        <f t="shared" si="0"/>
        <v>0</v>
      </c>
      <c r="H39" s="40"/>
      <c r="I39" s="125"/>
      <c r="J39" s="40"/>
      <c r="K39" s="40"/>
      <c r="L39" s="108">
        <f t="shared" si="1"/>
        <v>0</v>
      </c>
      <c r="N39" s="76"/>
      <c r="O39" s="77"/>
    </row>
    <row r="40" spans="1:15" s="2" customFormat="1">
      <c r="A40" s="79">
        <v>7</v>
      </c>
      <c r="B40" s="36" t="str">
        <f t="array" ref="B40">IFERROR(INDEX(Sheet2!$C$3:$C$15,SMALL(IF($B$32=Sheet2!$A$3:$A$15,ROW(Sheet2!$A$3:$A$15)-2,""),ROW()-33)),"")</f>
        <v/>
      </c>
      <c r="C40" s="146" t="str">
        <f t="array" ref="C40">IFERROR(INDEX(Sheet2!$D$3:$D$15,SMALL(IF($B$32=Sheet2!$A$3:$A$15,ROW(Sheet2!$A$3:$A$15)-2,""),ROW()-33)),"")</f>
        <v/>
      </c>
      <c r="D40" s="78" t="str">
        <f t="array" ref="D40">IFERROR(INDEX(Sheet2!$F$3:$F$15,SMALL(IF($B$32=Sheet2!$A$3:$A$15,ROW(Sheet2!$A$3:$A$15)-2,""),ROW()-33)),"")</f>
        <v/>
      </c>
      <c r="E40" s="40"/>
      <c r="F40" s="40"/>
      <c r="G40" s="73">
        <f t="shared" si="0"/>
        <v>0</v>
      </c>
      <c r="H40" s="40"/>
      <c r="I40" s="125"/>
      <c r="J40" s="40"/>
      <c r="K40" s="40"/>
      <c r="L40" s="108">
        <f t="shared" si="1"/>
        <v>0</v>
      </c>
      <c r="N40" s="76"/>
      <c r="O40" s="77"/>
    </row>
    <row r="41" spans="1:15" s="2" customFormat="1">
      <c r="A41" s="79">
        <v>8</v>
      </c>
      <c r="B41" s="36" t="str">
        <f t="array" ref="B41">IFERROR(INDEX(Sheet2!$C$3:$C$15,SMALL(IF($B$32=Sheet2!$A$3:$A$15,ROW(Sheet2!$A$3:$A$15)-2,""),ROW()-33)),"")</f>
        <v/>
      </c>
      <c r="C41" s="146" t="str">
        <f t="array" ref="C41">IFERROR(INDEX(Sheet2!$D$3:$D$15,SMALL(IF($B$32=Sheet2!$A$3:$A$15,ROW(Sheet2!$A$3:$A$15)-2,""),ROW()-33)),"")</f>
        <v/>
      </c>
      <c r="D41" s="78" t="str">
        <f t="array" ref="D41">IFERROR(INDEX(Sheet2!$F$3:$F$15,SMALL(IF($B$32=Sheet2!$A$3:$A$15,ROW(Sheet2!$A$3:$A$15)-2,""),ROW()-33)),"")</f>
        <v/>
      </c>
      <c r="E41" s="40"/>
      <c r="F41" s="40"/>
      <c r="G41" s="73">
        <f t="shared" si="0"/>
        <v>0</v>
      </c>
      <c r="H41" s="40"/>
      <c r="I41" s="36"/>
      <c r="J41" s="40"/>
      <c r="K41" s="40"/>
      <c r="L41" s="108">
        <f t="shared" si="1"/>
        <v>0</v>
      </c>
      <c r="N41" s="76"/>
      <c r="O41" s="77"/>
    </row>
    <row r="42" spans="1:15" s="2" customFormat="1">
      <c r="A42" s="114">
        <v>9</v>
      </c>
      <c r="B42" s="36" t="str">
        <f t="array" ref="B42">IFERROR(INDEX(Sheet2!$C$3:$C$15,SMALL(IF($B$32=Sheet2!$A$3:$A$15,ROW(Sheet2!$A$3:$A$15)-2,""),ROW()-33)),"")</f>
        <v/>
      </c>
      <c r="C42" s="146" t="str">
        <f t="array" ref="C42">IFERROR(INDEX(Sheet2!$D$3:$D$15,SMALL(IF($B$32=Sheet2!$A$3:$A$15,ROW(Sheet2!$A$3:$A$15)-2,""),ROW()-33)),"")</f>
        <v/>
      </c>
      <c r="D42" s="78" t="str">
        <f t="array" ref="D42">IFERROR(INDEX(Sheet2!$F$3:$F$15,SMALL(IF($B$32=Sheet2!$A$3:$A$15,ROW(Sheet2!$A$3:$A$15)-2,""),ROW()-33)),"")</f>
        <v/>
      </c>
      <c r="E42" s="116"/>
      <c r="F42" s="116"/>
      <c r="G42" s="73"/>
      <c r="H42" s="116"/>
      <c r="I42" s="115"/>
      <c r="J42" s="116"/>
      <c r="K42" s="116"/>
      <c r="L42" s="108"/>
      <c r="N42" s="76"/>
      <c r="O42" s="77"/>
    </row>
    <row r="43" spans="1:15" s="2" customFormat="1">
      <c r="A43" s="114">
        <v>10</v>
      </c>
      <c r="B43" s="36" t="str">
        <f t="array" ref="B43">IFERROR(INDEX(Sheet2!$C$3:$C$15,SMALL(IF($B$32=Sheet2!$A$3:$A$15,ROW(Sheet2!$A$3:$A$15)-2,""),ROW()-33)),"")</f>
        <v/>
      </c>
      <c r="C43" s="146" t="str">
        <f t="array" ref="C43">IFERROR(INDEX(Sheet2!$D$3:$D$15,SMALL(IF($B$32=Sheet2!$A$3:$A$15,ROW(Sheet2!$A$3:$A$15)-2,""),ROW()-33)),"")</f>
        <v/>
      </c>
      <c r="D43" s="78" t="str">
        <f t="array" ref="D43">IFERROR(INDEX(Sheet2!$F$3:$F$15,SMALL(IF($B$32=Sheet2!$A$3:$A$15,ROW(Sheet2!$A$3:$A$15)-2,""),ROW()-33)),"")</f>
        <v/>
      </c>
      <c r="E43" s="116"/>
      <c r="F43" s="116"/>
      <c r="G43" s="73">
        <f t="shared" si="0"/>
        <v>0</v>
      </c>
      <c r="H43" s="116"/>
      <c r="I43" s="115"/>
      <c r="J43" s="116"/>
      <c r="K43" s="116"/>
      <c r="L43" s="108">
        <f t="shared" si="1"/>
        <v>0</v>
      </c>
      <c r="N43" s="76"/>
      <c r="O43" s="77"/>
    </row>
    <row r="44" spans="1:15" s="2" customFormat="1" ht="15.75" thickBot="1">
      <c r="A44" s="114">
        <v>11</v>
      </c>
      <c r="B44" s="36" t="str">
        <f t="array" ref="B44">IFERROR(INDEX(Sheet2!$C$3:$C$15,SMALL(IF($B$32=Sheet2!$A$3:$A$15,ROW(Sheet2!$A$3:$A$15)-2,""),ROW()-33)),"")</f>
        <v/>
      </c>
      <c r="C44" s="146" t="str">
        <f t="array" ref="C44">IFERROR(INDEX(Sheet2!$D$3:$D$15,SMALL(IF($B$32=Sheet2!$A$3:$A$15,ROW(Sheet2!$A$3:$A$15)-2,""),ROW()-33)),"")</f>
        <v/>
      </c>
      <c r="D44" s="78" t="str">
        <f t="array" ref="D44">IFERROR(INDEX(Sheet2!$F$3:$F$15,SMALL(IF($B$32=Sheet2!$A$3:$A$15,ROW(Sheet2!$A$3:$A$15)-2,""),ROW()-33)),"")</f>
        <v/>
      </c>
      <c r="E44" s="116"/>
      <c r="F44" s="116"/>
      <c r="G44" s="117">
        <f t="shared" si="0"/>
        <v>0</v>
      </c>
      <c r="H44" s="116"/>
      <c r="I44" s="115"/>
      <c r="J44" s="116"/>
      <c r="K44" s="116"/>
      <c r="L44" s="108">
        <f t="shared" si="1"/>
        <v>0</v>
      </c>
      <c r="N44" s="76"/>
      <c r="O44" s="77"/>
    </row>
    <row r="45" spans="1:15" ht="15.75" thickBot="1">
      <c r="A45" s="118"/>
      <c r="B45" s="119"/>
      <c r="C45" s="123" t="s">
        <v>3</v>
      </c>
      <c r="D45" s="123"/>
      <c r="E45" s="120">
        <f t="shared" ref="E45:L45" si="2">SUM(E34:E44)</f>
        <v>0</v>
      </c>
      <c r="F45" s="120">
        <f t="shared" si="2"/>
        <v>0</v>
      </c>
      <c r="G45" s="121">
        <f t="shared" si="2"/>
        <v>0</v>
      </c>
      <c r="H45" s="120">
        <f t="shared" si="2"/>
        <v>0</v>
      </c>
      <c r="I45" s="119">
        <f t="shared" si="2"/>
        <v>0</v>
      </c>
      <c r="J45" s="120">
        <f t="shared" si="2"/>
        <v>0</v>
      </c>
      <c r="K45" s="120">
        <f t="shared" si="2"/>
        <v>0</v>
      </c>
      <c r="L45" s="122">
        <f t="shared" si="2"/>
        <v>0</v>
      </c>
    </row>
    <row r="46" spans="1:15">
      <c r="F46"/>
      <c r="H46" s="30"/>
      <c r="I46" s="12"/>
    </row>
    <row r="47" spans="1:15">
      <c r="F47"/>
      <c r="H47" s="30"/>
      <c r="I47" s="12"/>
    </row>
    <row r="48" spans="1:15">
      <c r="F48"/>
      <c r="H48" s="30"/>
      <c r="I48"/>
    </row>
    <row r="49" spans="4:9">
      <c r="F49"/>
      <c r="H49" s="30"/>
      <c r="I49"/>
    </row>
    <row r="50" spans="4:9">
      <c r="D50" s="127"/>
      <c r="F50"/>
      <c r="H50" s="30"/>
      <c r="I50"/>
    </row>
    <row r="51" spans="4:9">
      <c r="F51"/>
      <c r="H51" s="30"/>
      <c r="I51"/>
    </row>
    <row r="52" spans="4:9">
      <c r="F52"/>
      <c r="H52" s="30"/>
      <c r="I52"/>
    </row>
    <row r="53" spans="4:9">
      <c r="F53"/>
      <c r="H53" s="30"/>
      <c r="I53"/>
    </row>
    <row r="54" spans="4:9">
      <c r="F54"/>
      <c r="H54" s="30"/>
      <c r="I54"/>
    </row>
    <row r="55" spans="4:9">
      <c r="F55"/>
      <c r="H55" s="30"/>
      <c r="I55"/>
    </row>
    <row r="56" spans="4:9">
      <c r="F56"/>
      <c r="H56" s="30"/>
      <c r="I56"/>
    </row>
    <row r="57" spans="4:9">
      <c r="F57"/>
      <c r="H57" s="30"/>
      <c r="I57"/>
    </row>
    <row r="58" spans="4:9">
      <c r="F58"/>
      <c r="H58" s="30"/>
      <c r="I58"/>
    </row>
    <row r="59" spans="4:9">
      <c r="F59"/>
      <c r="H59" s="30"/>
      <c r="I59"/>
    </row>
    <row r="60" spans="4:9">
      <c r="F60"/>
      <c r="H60" s="30"/>
      <c r="I60"/>
    </row>
    <row r="61" spans="4:9">
      <c r="D61" s="12"/>
      <c r="E61" s="22"/>
      <c r="F61"/>
      <c r="H61" s="30"/>
      <c r="I61"/>
    </row>
    <row r="62" spans="4:9">
      <c r="F62"/>
      <c r="H62" s="30"/>
      <c r="I62"/>
    </row>
    <row r="63" spans="4:9">
      <c r="F63"/>
      <c r="H63" s="30"/>
      <c r="I63"/>
    </row>
  </sheetData>
  <mergeCells count="14">
    <mergeCell ref="N33:O33"/>
    <mergeCell ref="C5:D5"/>
    <mergeCell ref="K5:L5"/>
    <mergeCell ref="K6:L6"/>
    <mergeCell ref="K7:L7"/>
    <mergeCell ref="K8:L8"/>
    <mergeCell ref="K9:L9"/>
    <mergeCell ref="K16:L16"/>
    <mergeCell ref="K10:L10"/>
    <mergeCell ref="K11:L11"/>
    <mergeCell ref="K12:L12"/>
    <mergeCell ref="K13:L13"/>
    <mergeCell ref="K14:L14"/>
    <mergeCell ref="K15:L15"/>
  </mergeCells>
  <printOptions horizontalCentered="1"/>
  <pageMargins left="0.24" right="0" top="0.28999999999999998" bottom="0.2" header="0.2" footer="0.2"/>
  <pageSetup paperSize="9" scale="65" orientation="landscape" verticalDpi="0" r:id="rId1"/>
  <headerFooter>
    <oddFooter>&amp;RPage No.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G15"/>
  <sheetViews>
    <sheetView workbookViewId="0">
      <selection activeCell="A6" sqref="A6"/>
    </sheetView>
  </sheetViews>
  <sheetFormatPr defaultRowHeight="15"/>
  <cols>
    <col min="1" max="1" width="12" style="155" bestFit="1" customWidth="1"/>
    <col min="2" max="2" width="15.28515625" bestFit="1" customWidth="1"/>
    <col min="3" max="3" width="32.42578125" bestFit="1" customWidth="1"/>
    <col min="4" max="4" width="18.7109375" bestFit="1" customWidth="1"/>
    <col min="5" max="5" width="15" bestFit="1" customWidth="1"/>
    <col min="6" max="6" width="32.42578125" bestFit="1" customWidth="1"/>
    <col min="7" max="7" width="16.28515625" bestFit="1" customWidth="1"/>
  </cols>
  <sheetData>
    <row r="2" spans="1:7">
      <c r="A2" s="155" t="s">
        <v>31</v>
      </c>
      <c r="B2" t="s">
        <v>32</v>
      </c>
      <c r="C2" t="s">
        <v>0</v>
      </c>
      <c r="D2" t="s">
        <v>1</v>
      </c>
      <c r="E2" t="s">
        <v>33</v>
      </c>
      <c r="F2" t="s">
        <v>2</v>
      </c>
      <c r="G2" t="s">
        <v>34</v>
      </c>
    </row>
    <row r="3" spans="1:7">
      <c r="A3" s="155">
        <v>40969</v>
      </c>
      <c r="B3" t="s">
        <v>35</v>
      </c>
      <c r="C3" t="s">
        <v>25</v>
      </c>
      <c r="D3" t="s">
        <v>26</v>
      </c>
      <c r="E3" t="s">
        <v>5</v>
      </c>
      <c r="F3" t="s">
        <v>29</v>
      </c>
      <c r="G3" t="s">
        <v>36</v>
      </c>
    </row>
    <row r="4" spans="1:7">
      <c r="A4" s="155">
        <v>40969</v>
      </c>
      <c r="B4" t="s">
        <v>37</v>
      </c>
      <c r="C4" t="s">
        <v>27</v>
      </c>
      <c r="D4" t="s">
        <v>28</v>
      </c>
      <c r="E4" t="s">
        <v>6</v>
      </c>
      <c r="F4" t="s">
        <v>30</v>
      </c>
      <c r="G4" t="s">
        <v>38</v>
      </c>
    </row>
    <row r="5" spans="1:7">
      <c r="A5" s="155">
        <v>40968</v>
      </c>
      <c r="B5" t="s">
        <v>39</v>
      </c>
      <c r="C5" t="s">
        <v>11</v>
      </c>
      <c r="D5" t="s">
        <v>12</v>
      </c>
      <c r="E5" t="s">
        <v>7</v>
      </c>
      <c r="F5" t="s">
        <v>10</v>
      </c>
      <c r="G5" t="s">
        <v>40</v>
      </c>
    </row>
    <row r="6" spans="1:7">
      <c r="A6" s="155">
        <v>40968</v>
      </c>
      <c r="B6" t="s">
        <v>41</v>
      </c>
      <c r="C6" t="s">
        <v>13</v>
      </c>
      <c r="D6" t="s">
        <v>14</v>
      </c>
      <c r="E6" t="s">
        <v>7</v>
      </c>
      <c r="F6" t="s">
        <v>10</v>
      </c>
      <c r="G6" t="s">
        <v>42</v>
      </c>
    </row>
    <row r="7" spans="1:7">
      <c r="A7" s="155">
        <v>40968</v>
      </c>
      <c r="B7" t="s">
        <v>43</v>
      </c>
      <c r="C7" t="s">
        <v>15</v>
      </c>
      <c r="D7" t="s">
        <v>16</v>
      </c>
      <c r="E7" t="s">
        <v>7</v>
      </c>
      <c r="F7" t="s">
        <v>9</v>
      </c>
      <c r="G7" t="s">
        <v>44</v>
      </c>
    </row>
    <row r="8" spans="1:7">
      <c r="A8" s="155">
        <v>40968</v>
      </c>
      <c r="B8" t="s">
        <v>45</v>
      </c>
      <c r="C8" t="s">
        <v>17</v>
      </c>
      <c r="D8" t="s">
        <v>8</v>
      </c>
      <c r="E8" t="s">
        <v>5</v>
      </c>
      <c r="F8" t="s">
        <v>22</v>
      </c>
      <c r="G8" t="s">
        <v>40</v>
      </c>
    </row>
    <row r="9" spans="1:7">
      <c r="A9" s="155">
        <v>40968</v>
      </c>
      <c r="B9" t="s">
        <v>46</v>
      </c>
      <c r="C9" t="s">
        <v>18</v>
      </c>
      <c r="D9" t="s">
        <v>19</v>
      </c>
      <c r="E9" t="s">
        <v>6</v>
      </c>
      <c r="F9" t="s">
        <v>23</v>
      </c>
      <c r="G9" t="s">
        <v>47</v>
      </c>
    </row>
    <row r="10" spans="1:7">
      <c r="A10" s="155">
        <v>40968</v>
      </c>
      <c r="B10" t="s">
        <v>48</v>
      </c>
      <c r="C10" t="s">
        <v>20</v>
      </c>
      <c r="D10" t="s">
        <v>21</v>
      </c>
      <c r="E10" t="s">
        <v>7</v>
      </c>
      <c r="F10" t="s">
        <v>24</v>
      </c>
      <c r="G10" t="s">
        <v>49</v>
      </c>
    </row>
    <row r="11" spans="1:7">
      <c r="A11" s="155">
        <v>40967</v>
      </c>
      <c r="B11" t="s">
        <v>50</v>
      </c>
      <c r="C11" t="s">
        <v>51</v>
      </c>
      <c r="D11" t="s">
        <v>52</v>
      </c>
      <c r="E11" t="s">
        <v>7</v>
      </c>
      <c r="F11" t="s">
        <v>10</v>
      </c>
      <c r="G11" t="s">
        <v>53</v>
      </c>
    </row>
    <row r="12" spans="1:7">
      <c r="A12" s="155">
        <v>40967</v>
      </c>
      <c r="B12" t="s">
        <v>54</v>
      </c>
      <c r="C12" t="s">
        <v>55</v>
      </c>
      <c r="D12" t="s">
        <v>52</v>
      </c>
      <c r="E12" t="s">
        <v>7</v>
      </c>
      <c r="F12" t="s">
        <v>9</v>
      </c>
      <c r="G12" t="s">
        <v>49</v>
      </c>
    </row>
    <row r="13" spans="1:7">
      <c r="A13" s="155">
        <v>40967</v>
      </c>
      <c r="B13" t="s">
        <v>56</v>
      </c>
      <c r="C13" t="s">
        <v>57</v>
      </c>
      <c r="D13" t="s">
        <v>58</v>
      </c>
      <c r="E13" t="s">
        <v>6</v>
      </c>
      <c r="F13" t="s">
        <v>59</v>
      </c>
      <c r="G13" t="s">
        <v>38</v>
      </c>
    </row>
    <row r="14" spans="1:7">
      <c r="A14" s="155">
        <v>40967</v>
      </c>
      <c r="B14" t="s">
        <v>60</v>
      </c>
      <c r="C14" t="s">
        <v>61</v>
      </c>
      <c r="D14" t="s">
        <v>58</v>
      </c>
      <c r="E14" t="s">
        <v>5</v>
      </c>
      <c r="F14" t="s">
        <v>62</v>
      </c>
      <c r="G14" t="s">
        <v>36</v>
      </c>
    </row>
    <row r="15" spans="1:7">
      <c r="A15" s="155">
        <v>40967</v>
      </c>
      <c r="B15" t="s">
        <v>63</v>
      </c>
      <c r="C15" t="s">
        <v>64</v>
      </c>
      <c r="D15" t="s">
        <v>65</v>
      </c>
      <c r="E15" t="s">
        <v>7</v>
      </c>
      <c r="F15" t="s">
        <v>10</v>
      </c>
      <c r="G1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3:B16"/>
  <sheetViews>
    <sheetView workbookViewId="0">
      <selection activeCell="A5" sqref="A5:B5"/>
    </sheetView>
  </sheetViews>
  <sheetFormatPr defaultRowHeight="15"/>
  <cols>
    <col min="1" max="2" width="11.140625" bestFit="1" customWidth="1"/>
  </cols>
  <sheetData>
    <row r="3" spans="1:2">
      <c r="B3" s="130"/>
    </row>
    <row r="6" spans="1:2">
      <c r="A6" s="2" t="s">
        <v>66</v>
      </c>
      <c r="B6" s="2" t="s">
        <v>66</v>
      </c>
    </row>
    <row r="7" spans="1:2">
      <c r="A7" s="2" t="s">
        <v>66</v>
      </c>
      <c r="B7" s="2" t="s">
        <v>66</v>
      </c>
    </row>
    <row r="8" spans="1:2">
      <c r="A8" s="2" t="s">
        <v>66</v>
      </c>
      <c r="B8" s="2" t="s">
        <v>66</v>
      </c>
    </row>
    <row r="9" spans="1:2">
      <c r="A9" s="2" t="s">
        <v>66</v>
      </c>
      <c r="B9" s="2" t="s">
        <v>66</v>
      </c>
    </row>
    <row r="10" spans="1:2">
      <c r="A10" s="2" t="s">
        <v>66</v>
      </c>
      <c r="B10" s="2" t="s">
        <v>66</v>
      </c>
    </row>
    <row r="11" spans="1:2">
      <c r="A11" s="2" t="s">
        <v>66</v>
      </c>
      <c r="B11" s="2" t="s">
        <v>66</v>
      </c>
    </row>
    <row r="12" spans="1:2">
      <c r="A12" s="2" t="s">
        <v>66</v>
      </c>
      <c r="B12" s="2" t="s">
        <v>66</v>
      </c>
    </row>
    <row r="13" spans="1:2">
      <c r="A13" s="2" t="s">
        <v>66</v>
      </c>
      <c r="B13" s="2" t="s">
        <v>66</v>
      </c>
    </row>
    <row r="14" spans="1:2">
      <c r="A14" s="2" t="s">
        <v>66</v>
      </c>
    </row>
    <row r="15" spans="1:2">
      <c r="A15" s="2" t="s">
        <v>66</v>
      </c>
    </row>
    <row r="16" spans="1:2">
      <c r="A16" s="2" t="s">
        <v>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Account Report</dc:subject>
  <dc:creator>Ashish Bhalara</dc:creator>
  <cp:lastModifiedBy>MARIES</cp:lastModifiedBy>
  <cp:lastPrinted>2012-03-02T05:47:27Z</cp:lastPrinted>
  <dcterms:created xsi:type="dcterms:W3CDTF">2011-10-17T07:18:40Z</dcterms:created>
  <dcterms:modified xsi:type="dcterms:W3CDTF">2012-03-04T05:44:40Z</dcterms:modified>
  <cp:category>Account</cp:category>
</cp:coreProperties>
</file>