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19695" windowHeight="78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6" i="1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H11"/>
  <c r="H9"/>
  <c r="H8"/>
  <c r="H6"/>
  <c r="H5"/>
</calcChain>
</file>

<file path=xl/sharedStrings.xml><?xml version="1.0" encoding="utf-8"?>
<sst xmlns="http://schemas.openxmlformats.org/spreadsheetml/2006/main" count="28" uniqueCount="28">
  <si>
    <t xml:space="preserve">Name </t>
  </si>
  <si>
    <t>a</t>
  </si>
  <si>
    <t>b</t>
  </si>
  <si>
    <t>c</t>
  </si>
  <si>
    <t>d</t>
  </si>
  <si>
    <t>MATCH($A16,$A$1:$F$1,0)</t>
  </si>
  <si>
    <t>e</t>
  </si>
  <si>
    <t>ADDRESS(2,MATCH($A16,$A$1:$F$1,0))</t>
  </si>
  <si>
    <t>f</t>
  </si>
  <si>
    <t>g</t>
  </si>
  <si>
    <t>MATCH($A16,$A$1:$F$1,0))</t>
  </si>
  <si>
    <t>h</t>
  </si>
  <si>
    <t>ADDRESS(12,MATCH($A16,$A$1:$F$1,0))</t>
  </si>
  <si>
    <t>i</t>
  </si>
  <si>
    <t>j</t>
  </si>
  <si>
    <t>MATCH($B16,$B$2:$B$12,0)</t>
  </si>
  <si>
    <t>k</t>
  </si>
  <si>
    <t>Date</t>
  </si>
  <si>
    <t>Highest</t>
  </si>
  <si>
    <t>Index</t>
  </si>
  <si>
    <t>Offset</t>
  </si>
  <si>
    <t>Lookup</t>
  </si>
  <si>
    <t xml:space="preserve"> =OFFSET($A$1,MATCH($B16,INDIRECT(ADDRESS(2,MATCH($A16,$A$1:$F$1,0))&amp;":"&amp;ADDRESS(12,MATCH($A16,$A$1:$F$1,0))),0),0)</t>
  </si>
  <si>
    <r>
      <t xml:space="preserve">   2</t>
    </r>
    <r>
      <rPr>
        <sz val="10"/>
        <color theme="0"/>
        <rFont val="Arial"/>
        <family val="2"/>
      </rPr>
      <t xml:space="preserve">………  </t>
    </r>
    <r>
      <rPr>
        <sz val="10"/>
        <rFont val="Arial"/>
        <family val="2"/>
      </rPr>
      <t xml:space="preserve">    </t>
    </r>
  </si>
  <si>
    <t xml:space="preserve">$B$2    </t>
  </si>
  <si>
    <t xml:space="preserve">    $B$12</t>
  </si>
  <si>
    <t>My Steps</t>
  </si>
  <si>
    <t xml:space="preserve">?   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</si>
</sst>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2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0"/>
      <name val="Arial"/>
      <family val="2"/>
    </font>
    <font>
      <sz val="10"/>
      <color theme="3" tint="0.5999938962981048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8" applyNumberFormat="0" applyAlignment="0" applyProtection="0"/>
    <xf numFmtId="0" fontId="8" fillId="23" borderId="8" applyNumberFormat="0" applyAlignment="0" applyProtection="0"/>
    <xf numFmtId="0" fontId="8" fillId="23" borderId="8" applyNumberFormat="0" applyAlignment="0" applyProtection="0"/>
    <xf numFmtId="0" fontId="9" fillId="24" borderId="9" applyNumberFormat="0" applyAlignment="0" applyProtection="0"/>
    <xf numFmtId="0" fontId="9" fillId="24" borderId="9" applyNumberFormat="0" applyAlignment="0" applyProtection="0"/>
    <xf numFmtId="0" fontId="9" fillId="24" borderId="9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26" borderId="14" applyNumberFormat="0" applyFont="0" applyAlignment="0" applyProtection="0"/>
    <xf numFmtId="0" fontId="1" fillId="26" borderId="14" applyNumberFormat="0" applyFont="0" applyAlignment="0" applyProtection="0"/>
    <xf numFmtId="0" fontId="1" fillId="26" borderId="14" applyNumberFormat="0" applyFont="0" applyAlignment="0" applyProtection="0"/>
    <xf numFmtId="0" fontId="18" fillId="23" borderId="15" applyNumberFormat="0" applyAlignment="0" applyProtection="0"/>
    <xf numFmtId="0" fontId="18" fillId="23" borderId="15" applyNumberFormat="0" applyAlignment="0" applyProtection="0"/>
    <xf numFmtId="0" fontId="18" fillId="23" borderId="15" applyNumberFormat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1">
    <xf numFmtId="0" fontId="0" fillId="0" borderId="0" xfId="0"/>
    <xf numFmtId="15" fontId="2" fillId="2" borderId="1" xfId="0" applyNumberFormat="1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0" fontId="2" fillId="4" borderId="6" xfId="0" applyFont="1" applyFill="1" applyBorder="1" applyAlignment="1" applyProtection="1">
      <alignment horizontal="center"/>
      <protection hidden="1"/>
    </xf>
    <xf numFmtId="15" fontId="2" fillId="3" borderId="1" xfId="0" applyNumberFormat="1" applyFont="1" applyFill="1" applyBorder="1" applyAlignment="1" applyProtection="1">
      <alignment horizontal="center"/>
      <protection hidden="1"/>
    </xf>
    <xf numFmtId="0" fontId="0" fillId="0" borderId="7" xfId="0" applyBorder="1"/>
    <xf numFmtId="0" fontId="0" fillId="0" borderId="1" xfId="0" applyBorder="1"/>
    <xf numFmtId="0" fontId="1" fillId="0" borderId="0" xfId="0" applyFont="1"/>
    <xf numFmtId="0" fontId="0" fillId="0" borderId="0" xfId="0" applyBorder="1"/>
    <xf numFmtId="15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0" fillId="0" borderId="0" xfId="0" applyFill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</cellXfs>
  <cellStyles count="201">
    <cellStyle name="%" xfId="1"/>
    <cellStyle name="%_Agent MIS BC June2010combined " xfId="2"/>
    <cellStyle name="%_Agent MIS BCnight _Oct 2009" xfId="3"/>
    <cellStyle name="%_Final P4P" xfId="4"/>
    <cellStyle name="%_Rough" xfId="5"/>
    <cellStyle name="%_Rough(Dispute)" xfId="6"/>
    <cellStyle name="_Data Dump" xfId="7"/>
    <cellStyle name="_Data Dump 2" xfId="8"/>
    <cellStyle name="_Error Consolidation" xfId="9"/>
    <cellStyle name="_Error Consolidation 2" xfId="10"/>
    <cellStyle name="_KPI REPORT" xfId="11"/>
    <cellStyle name="_Task_completed_December2005" xfId="12"/>
    <cellStyle name="_TM Report for Loan Processing  1st July- 31st July" xfId="13"/>
    <cellStyle name="_TM Report for Loan Processing  1st July- 31st July 2" xfId="14"/>
    <cellStyle name="_TM Report Loan Processing For 1st- 31st Dec" xfId="15"/>
    <cellStyle name="_TM Report Loan Processing For 1st- 31st Dec 2" xfId="16"/>
    <cellStyle name="_TM Report Underwriting For 1 - 15 Sep" xfId="17"/>
    <cellStyle name="_TM Report Underwriting For 1 - 15 Sep 2" xfId="18"/>
    <cellStyle name="20% - Accent1 2" xfId="19"/>
    <cellStyle name="20% - Accent1 3" xfId="20"/>
    <cellStyle name="20% - Accent1 4" xfId="21"/>
    <cellStyle name="20% - Accent2 2" xfId="22"/>
    <cellStyle name="20% - Accent2 3" xfId="23"/>
    <cellStyle name="20% - Accent2 4" xfId="24"/>
    <cellStyle name="20% - Accent3 2" xfId="25"/>
    <cellStyle name="20% - Accent3 3" xfId="26"/>
    <cellStyle name="20% - Accent3 4" xfId="27"/>
    <cellStyle name="20% - Accent4 2" xfId="28"/>
    <cellStyle name="20% - Accent4 3" xfId="29"/>
    <cellStyle name="20% - Accent4 4" xfId="30"/>
    <cellStyle name="20% - Accent5 2" xfId="31"/>
    <cellStyle name="20% - Accent5 3" xfId="32"/>
    <cellStyle name="20% - Accent5 4" xfId="33"/>
    <cellStyle name="20% - Accent6 2" xfId="34"/>
    <cellStyle name="20% - Accent6 3" xfId="35"/>
    <cellStyle name="20% - Accent6 4" xfId="36"/>
    <cellStyle name="40% - Accent1 2" xfId="37"/>
    <cellStyle name="40% - Accent1 3" xfId="38"/>
    <cellStyle name="40% - Accent1 4" xfId="39"/>
    <cellStyle name="40% - Accent2 2" xfId="40"/>
    <cellStyle name="40% - Accent2 3" xfId="41"/>
    <cellStyle name="40% - Accent2 4" xfId="42"/>
    <cellStyle name="40% - Accent3 2" xfId="43"/>
    <cellStyle name="40% - Accent3 3" xfId="44"/>
    <cellStyle name="40% - Accent3 4" xfId="45"/>
    <cellStyle name="40% - Accent4 2" xfId="46"/>
    <cellStyle name="40% - Accent4 3" xfId="47"/>
    <cellStyle name="40% - Accent4 4" xfId="48"/>
    <cellStyle name="40% - Accent5 2" xfId="49"/>
    <cellStyle name="40% - Accent5 3" xfId="50"/>
    <cellStyle name="40% - Accent5 4" xfId="51"/>
    <cellStyle name="40% - Accent6 2" xfId="52"/>
    <cellStyle name="40% - Accent6 3" xfId="53"/>
    <cellStyle name="40% - Accent6 4" xfId="54"/>
    <cellStyle name="60% - Accent1 2" xfId="55"/>
    <cellStyle name="60% - Accent1 3" xfId="56"/>
    <cellStyle name="60% - Accent1 4" xfId="57"/>
    <cellStyle name="60% - Accent2 2" xfId="58"/>
    <cellStyle name="60% - Accent2 3" xfId="59"/>
    <cellStyle name="60% - Accent2 4" xfId="60"/>
    <cellStyle name="60% - Accent3 2" xfId="61"/>
    <cellStyle name="60% - Accent3 3" xfId="62"/>
    <cellStyle name="60% - Accent3 4" xfId="63"/>
    <cellStyle name="60% - Accent4 2" xfId="64"/>
    <cellStyle name="60% - Accent4 3" xfId="65"/>
    <cellStyle name="60% - Accent4 4" xfId="66"/>
    <cellStyle name="60% - Accent5 2" xfId="67"/>
    <cellStyle name="60% - Accent5 3" xfId="68"/>
    <cellStyle name="60% - Accent5 4" xfId="69"/>
    <cellStyle name="60% - Accent6 2" xfId="70"/>
    <cellStyle name="60% - Accent6 3" xfId="71"/>
    <cellStyle name="60% - Accent6 4" xfId="72"/>
    <cellStyle name="Accent1 2" xfId="73"/>
    <cellStyle name="Accent1 3" xfId="74"/>
    <cellStyle name="Accent1 4" xfId="75"/>
    <cellStyle name="Accent2 2" xfId="76"/>
    <cellStyle name="Accent2 3" xfId="77"/>
    <cellStyle name="Accent2 4" xfId="78"/>
    <cellStyle name="Accent3 2" xfId="79"/>
    <cellStyle name="Accent3 3" xfId="80"/>
    <cellStyle name="Accent3 4" xfId="81"/>
    <cellStyle name="Accent4 2" xfId="82"/>
    <cellStyle name="Accent4 3" xfId="83"/>
    <cellStyle name="Accent4 4" xfId="84"/>
    <cellStyle name="Accent5 2" xfId="85"/>
    <cellStyle name="Accent5 3" xfId="86"/>
    <cellStyle name="Accent5 4" xfId="87"/>
    <cellStyle name="Accent6 2" xfId="88"/>
    <cellStyle name="Accent6 3" xfId="89"/>
    <cellStyle name="Accent6 4" xfId="90"/>
    <cellStyle name="Bad 2" xfId="91"/>
    <cellStyle name="Bad 3" xfId="92"/>
    <cellStyle name="Bad 4" xfId="93"/>
    <cellStyle name="Calculation 2" xfId="94"/>
    <cellStyle name="Calculation 3" xfId="95"/>
    <cellStyle name="Calculation 4" xfId="96"/>
    <cellStyle name="Check Cell 2" xfId="97"/>
    <cellStyle name="Check Cell 3" xfId="98"/>
    <cellStyle name="Check Cell 4" xfId="99"/>
    <cellStyle name="Comma [0] 2" xfId="100"/>
    <cellStyle name="Comma [0] 2 2" xfId="101"/>
    <cellStyle name="Comma [0] 3" xfId="102"/>
    <cellStyle name="Comma [0] 3 2" xfId="103"/>
    <cellStyle name="Comma 2" xfId="104"/>
    <cellStyle name="Explanatory Text 2" xfId="105"/>
    <cellStyle name="Explanatory Text 3" xfId="106"/>
    <cellStyle name="Explanatory Text 4" xfId="107"/>
    <cellStyle name="Good 2" xfId="108"/>
    <cellStyle name="Good 3" xfId="109"/>
    <cellStyle name="Good 4" xfId="110"/>
    <cellStyle name="Heading 1 2" xfId="111"/>
    <cellStyle name="Heading 1 3" xfId="112"/>
    <cellStyle name="Heading 1 4" xfId="113"/>
    <cellStyle name="Heading 2 2" xfId="114"/>
    <cellStyle name="Heading 2 3" xfId="115"/>
    <cellStyle name="Heading 2 4" xfId="116"/>
    <cellStyle name="Heading 3 2" xfId="117"/>
    <cellStyle name="Heading 3 3" xfId="118"/>
    <cellStyle name="Heading 3 4" xfId="119"/>
    <cellStyle name="Heading 4 2" xfId="120"/>
    <cellStyle name="Heading 4 3" xfId="121"/>
    <cellStyle name="Heading 4 4" xfId="122"/>
    <cellStyle name="Input 2" xfId="123"/>
    <cellStyle name="Input 3" xfId="124"/>
    <cellStyle name="Input 4" xfId="125"/>
    <cellStyle name="Linked Cell 2" xfId="126"/>
    <cellStyle name="Linked Cell 3" xfId="127"/>
    <cellStyle name="Linked Cell 4" xfId="128"/>
    <cellStyle name="Neutral 2" xfId="129"/>
    <cellStyle name="Neutral 3" xfId="130"/>
    <cellStyle name="Neutral 4" xfId="131"/>
    <cellStyle name="Norm੎੎" xfId="132"/>
    <cellStyle name="Norm੎੎ 3" xfId="133"/>
    <cellStyle name="Norm੎੎_Rough" xfId="134"/>
    <cellStyle name="Normal" xfId="0" builtinId="0"/>
    <cellStyle name="Normal 10" xfId="135"/>
    <cellStyle name="Normal 11" xfId="136"/>
    <cellStyle name="Normal 12" xfId="137"/>
    <cellStyle name="Normal 13" xfId="138"/>
    <cellStyle name="Normal 14" xfId="139"/>
    <cellStyle name="Normal 15" xfId="140"/>
    <cellStyle name="Normal 16" xfId="141"/>
    <cellStyle name="Normal 17" xfId="142"/>
    <cellStyle name="Normal 18" xfId="143"/>
    <cellStyle name="Normal 19" xfId="144"/>
    <cellStyle name="Normal 2" xfId="145"/>
    <cellStyle name="Normal 20" xfId="146"/>
    <cellStyle name="Normal 21" xfId="147"/>
    <cellStyle name="Normal 22" xfId="148"/>
    <cellStyle name="Normal 23" xfId="149"/>
    <cellStyle name="Normal 24" xfId="150"/>
    <cellStyle name="Normal 25" xfId="151"/>
    <cellStyle name="Normal 26" xfId="152"/>
    <cellStyle name="Normal 27" xfId="153"/>
    <cellStyle name="Normal 28" xfId="154"/>
    <cellStyle name="Normal 29" xfId="155"/>
    <cellStyle name="Normal 3" xfId="156"/>
    <cellStyle name="Normal 30" xfId="157"/>
    <cellStyle name="Normal 31" xfId="158"/>
    <cellStyle name="Normal 4" xfId="159"/>
    <cellStyle name="Normal 5" xfId="160"/>
    <cellStyle name="Normal 6" xfId="161"/>
    <cellStyle name="Normal 7" xfId="162"/>
    <cellStyle name="Normal 8" xfId="163"/>
    <cellStyle name="Normal 9" xfId="164"/>
    <cellStyle name="Note 2" xfId="165"/>
    <cellStyle name="Note 3" xfId="166"/>
    <cellStyle name="Note 4" xfId="167"/>
    <cellStyle name="Output 2" xfId="168"/>
    <cellStyle name="Output 3" xfId="169"/>
    <cellStyle name="Output 4" xfId="170"/>
    <cellStyle name="Percent 2" xfId="171"/>
    <cellStyle name="Style 1" xfId="172"/>
    <cellStyle name="Style 1 10" xfId="173"/>
    <cellStyle name="Style 1 10 2" xfId="174"/>
    <cellStyle name="Style 1 2" xfId="175"/>
    <cellStyle name="Style 1 2 2" xfId="176"/>
    <cellStyle name="Style 1 3" xfId="177"/>
    <cellStyle name="Style 1 3 2" xfId="178"/>
    <cellStyle name="Style 1 4" xfId="179"/>
    <cellStyle name="Style 1 4 2" xfId="180"/>
    <cellStyle name="Style 1 5" xfId="181"/>
    <cellStyle name="Style 1 5 2" xfId="182"/>
    <cellStyle name="Style 1 6" xfId="183"/>
    <cellStyle name="Style 1 6 2" xfId="184"/>
    <cellStyle name="Style 1 7" xfId="185"/>
    <cellStyle name="Style 1 7 2" xfId="186"/>
    <cellStyle name="Style 1 8" xfId="187"/>
    <cellStyle name="Style 1 8 2" xfId="188"/>
    <cellStyle name="Style 1 9" xfId="189"/>
    <cellStyle name="Style 1 9 2" xfId="190"/>
    <cellStyle name="Style 1_Rough" xfId="191"/>
    <cellStyle name="Title 2" xfId="192"/>
    <cellStyle name="Title 3" xfId="193"/>
    <cellStyle name="Title 4" xfId="194"/>
    <cellStyle name="Total 2" xfId="195"/>
    <cellStyle name="Total 3" xfId="196"/>
    <cellStyle name="Total 4" xfId="197"/>
    <cellStyle name="Warning Text 2" xfId="198"/>
    <cellStyle name="Warning Text 3" xfId="199"/>
    <cellStyle name="Warning Text 4" xfId="2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36268</xdr:colOff>
      <xdr:row>29</xdr:row>
      <xdr:rowOff>147640</xdr:rowOff>
    </xdr:from>
    <xdr:to>
      <xdr:col>11</xdr:col>
      <xdr:colOff>278424</xdr:colOff>
      <xdr:row>31</xdr:row>
      <xdr:rowOff>153868</xdr:rowOff>
    </xdr:to>
    <xdr:sp macro="" textlink="">
      <xdr:nvSpPr>
        <xdr:cNvPr id="3" name="Right Brace 2"/>
        <xdr:cNvSpPr/>
      </xdr:nvSpPr>
      <xdr:spPr>
        <a:xfrm rot="5400000">
          <a:off x="6250233" y="4271964"/>
          <a:ext cx="328612" cy="1458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520205</xdr:colOff>
      <xdr:row>29</xdr:row>
      <xdr:rowOff>146538</xdr:rowOff>
    </xdr:from>
    <xdr:to>
      <xdr:col>7</xdr:col>
      <xdr:colOff>95611</xdr:colOff>
      <xdr:row>31</xdr:row>
      <xdr:rowOff>152766</xdr:rowOff>
    </xdr:to>
    <xdr:sp macro="" textlink="">
      <xdr:nvSpPr>
        <xdr:cNvPr id="4" name="Right Brace 3"/>
        <xdr:cNvSpPr/>
      </xdr:nvSpPr>
      <xdr:spPr>
        <a:xfrm rot="5400000">
          <a:off x="3634881" y="4270862"/>
          <a:ext cx="328612" cy="1458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424962</xdr:colOff>
      <xdr:row>27</xdr:row>
      <xdr:rowOff>14657</xdr:rowOff>
    </xdr:from>
    <xdr:to>
      <xdr:col>7</xdr:col>
      <xdr:colOff>131885</xdr:colOff>
      <xdr:row>29</xdr:row>
      <xdr:rowOff>36636</xdr:rowOff>
    </xdr:to>
    <xdr:sp macro="" textlink="">
      <xdr:nvSpPr>
        <xdr:cNvPr id="5" name="Right Brace 4"/>
        <xdr:cNvSpPr/>
      </xdr:nvSpPr>
      <xdr:spPr>
        <a:xfrm rot="5400000" flipH="1">
          <a:off x="3278799" y="3439993"/>
          <a:ext cx="344364" cy="2227384"/>
        </a:xfrm>
        <a:prstGeom prst="rightBrace">
          <a:avLst>
            <a:gd name="adj1" fmla="val 8333"/>
            <a:gd name="adj2" fmla="val 5050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490904</xdr:colOff>
      <xdr:row>27</xdr:row>
      <xdr:rowOff>7326</xdr:rowOff>
    </xdr:from>
    <xdr:to>
      <xdr:col>11</xdr:col>
      <xdr:colOff>315058</xdr:colOff>
      <xdr:row>29</xdr:row>
      <xdr:rowOff>14654</xdr:rowOff>
    </xdr:to>
    <xdr:sp macro="" textlink="">
      <xdr:nvSpPr>
        <xdr:cNvPr id="6" name="Right Brace 5"/>
        <xdr:cNvSpPr/>
      </xdr:nvSpPr>
      <xdr:spPr>
        <a:xfrm rot="5400000" flipH="1">
          <a:off x="5887182" y="3410682"/>
          <a:ext cx="329713" cy="2256693"/>
        </a:xfrm>
        <a:prstGeom prst="rightBrace">
          <a:avLst>
            <a:gd name="adj1" fmla="val 8333"/>
            <a:gd name="adj2" fmla="val 5050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-152644</xdr:colOff>
      <xdr:row>15</xdr:row>
      <xdr:rowOff>95250</xdr:rowOff>
    </xdr:from>
    <xdr:to>
      <xdr:col>3</xdr:col>
      <xdr:colOff>564173</xdr:colOff>
      <xdr:row>29</xdr:row>
      <xdr:rowOff>10990</xdr:rowOff>
    </xdr:to>
    <xdr:sp macro="" textlink="">
      <xdr:nvSpPr>
        <xdr:cNvPr id="12" name="Freeform 11"/>
        <xdr:cNvSpPr/>
      </xdr:nvSpPr>
      <xdr:spPr>
        <a:xfrm>
          <a:off x="-152644" y="2527788"/>
          <a:ext cx="2629144" cy="2172433"/>
        </a:xfrm>
        <a:custGeom>
          <a:avLst/>
          <a:gdLst>
            <a:gd name="connsiteX0" fmla="*/ 2387356 w 2629144"/>
            <a:gd name="connsiteY0" fmla="*/ 0 h 2172433"/>
            <a:gd name="connsiteX1" fmla="*/ 2277452 w 2629144"/>
            <a:gd name="connsiteY1" fmla="*/ 1077058 h 2172433"/>
            <a:gd name="connsiteX2" fmla="*/ 277202 w 2629144"/>
            <a:gd name="connsiteY2" fmla="*/ 1831731 h 2172433"/>
            <a:gd name="connsiteX3" fmla="*/ 614240 w 2629144"/>
            <a:gd name="connsiteY3" fmla="*/ 2124808 h 2172433"/>
            <a:gd name="connsiteX4" fmla="*/ 672856 w 2629144"/>
            <a:gd name="connsiteY4" fmla="*/ 2117481 h 21724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629144" h="2172433">
              <a:moveTo>
                <a:pt x="2387356" y="0"/>
              </a:moveTo>
              <a:cubicBezTo>
                <a:pt x="2508250" y="385885"/>
                <a:pt x="2629144" y="771770"/>
                <a:pt x="2277452" y="1077058"/>
              </a:cubicBezTo>
              <a:cubicBezTo>
                <a:pt x="1925760" y="1382346"/>
                <a:pt x="554404" y="1657106"/>
                <a:pt x="277202" y="1831731"/>
              </a:cubicBezTo>
              <a:cubicBezTo>
                <a:pt x="0" y="2006356"/>
                <a:pt x="548298" y="2077183"/>
                <a:pt x="614240" y="2124808"/>
              </a:cubicBezTo>
              <a:cubicBezTo>
                <a:pt x="680182" y="2172433"/>
                <a:pt x="676519" y="2144957"/>
                <a:pt x="672856" y="2117481"/>
              </a:cubicBez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461596</xdr:colOff>
      <xdr:row>29</xdr:row>
      <xdr:rowOff>124561</xdr:rowOff>
    </xdr:from>
    <xdr:to>
      <xdr:col>11</xdr:col>
      <xdr:colOff>395653</xdr:colOff>
      <xdr:row>36</xdr:row>
      <xdr:rowOff>6229</xdr:rowOff>
    </xdr:to>
    <xdr:sp macro="" textlink="">
      <xdr:nvSpPr>
        <xdr:cNvPr id="14" name="Right Brace 13"/>
        <xdr:cNvSpPr/>
      </xdr:nvSpPr>
      <xdr:spPr>
        <a:xfrm rot="5400000">
          <a:off x="3993724" y="2556549"/>
          <a:ext cx="1010014" cy="55244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topLeftCell="A10" zoomScale="130" zoomScaleNormal="130" workbookViewId="0">
      <selection activeCell="I35" sqref="I35"/>
    </sheetView>
  </sheetViews>
  <sheetFormatPr defaultRowHeight="12.75"/>
  <cols>
    <col min="1" max="6" width="9.5703125" bestFit="1" customWidth="1"/>
    <col min="14" max="14" width="9.85546875" customWidth="1"/>
  </cols>
  <sheetData>
    <row r="1" spans="1:10">
      <c r="A1" s="1" t="s">
        <v>0</v>
      </c>
      <c r="B1" s="1">
        <v>40940</v>
      </c>
      <c r="C1" s="1">
        <v>40941</v>
      </c>
      <c r="D1" s="1">
        <v>40942</v>
      </c>
      <c r="E1" s="1">
        <v>40945</v>
      </c>
      <c r="F1" s="1">
        <v>40946</v>
      </c>
    </row>
    <row r="2" spans="1:10">
      <c r="A2" s="2" t="s">
        <v>1</v>
      </c>
      <c r="B2" s="2">
        <v>117</v>
      </c>
      <c r="C2" s="2">
        <v>78</v>
      </c>
      <c r="D2" s="2">
        <v>131</v>
      </c>
      <c r="E2" s="2">
        <v>0</v>
      </c>
      <c r="F2" s="2">
        <v>124</v>
      </c>
    </row>
    <row r="3" spans="1:10">
      <c r="A3" s="2" t="s">
        <v>2</v>
      </c>
      <c r="B3" s="2">
        <v>107</v>
      </c>
      <c r="C3" s="2">
        <v>79</v>
      </c>
      <c r="D3" s="2">
        <v>0</v>
      </c>
      <c r="E3" s="2">
        <v>108</v>
      </c>
      <c r="F3" s="2">
        <v>132</v>
      </c>
    </row>
    <row r="4" spans="1:10">
      <c r="A4" s="2" t="s">
        <v>3</v>
      </c>
      <c r="B4" s="2">
        <v>0</v>
      </c>
      <c r="C4" s="2">
        <v>0</v>
      </c>
      <c r="D4" s="2">
        <v>0</v>
      </c>
      <c r="E4" s="2">
        <v>0</v>
      </c>
      <c r="F4" s="2">
        <v>0</v>
      </c>
    </row>
    <row r="5" spans="1:10">
      <c r="A5" s="2" t="s">
        <v>4</v>
      </c>
      <c r="B5" s="2">
        <v>133</v>
      </c>
      <c r="C5" s="2">
        <v>103</v>
      </c>
      <c r="D5" s="2">
        <v>77</v>
      </c>
      <c r="E5" s="2">
        <v>128</v>
      </c>
      <c r="F5" s="2">
        <v>140</v>
      </c>
      <c r="H5" s="19">
        <f>MATCH($A16,$A$1:$F$1,0)</f>
        <v>2</v>
      </c>
      <c r="I5" s="20" t="s">
        <v>5</v>
      </c>
      <c r="J5" s="3"/>
    </row>
    <row r="6" spans="1:10">
      <c r="A6" s="2" t="s">
        <v>6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H6" s="19" t="str">
        <f>ADDRESS(2,2)</f>
        <v>$B$2</v>
      </c>
      <c r="I6" s="20" t="s">
        <v>7</v>
      </c>
      <c r="J6" s="3"/>
    </row>
    <row r="7" spans="1:10">
      <c r="A7" s="2" t="s">
        <v>8</v>
      </c>
      <c r="B7" s="2">
        <v>161</v>
      </c>
      <c r="C7" s="2">
        <v>130</v>
      </c>
      <c r="D7" s="2">
        <v>128</v>
      </c>
      <c r="E7" s="2">
        <v>122</v>
      </c>
      <c r="F7" s="2">
        <v>146</v>
      </c>
      <c r="H7" s="19"/>
      <c r="I7" s="20"/>
      <c r="J7" s="3"/>
    </row>
    <row r="8" spans="1:10">
      <c r="A8" s="2" t="s">
        <v>9</v>
      </c>
      <c r="B8" s="2">
        <v>183</v>
      </c>
      <c r="C8" s="2">
        <v>129</v>
      </c>
      <c r="D8" s="2">
        <v>123</v>
      </c>
      <c r="E8" s="2">
        <v>101</v>
      </c>
      <c r="F8" s="2">
        <v>123</v>
      </c>
      <c r="H8" s="19">
        <f>MATCH($A16,$A$1:$F$1,0)</f>
        <v>2</v>
      </c>
      <c r="I8" s="20" t="s">
        <v>10</v>
      </c>
      <c r="J8" s="3"/>
    </row>
    <row r="9" spans="1:10">
      <c r="A9" s="2" t="s">
        <v>11</v>
      </c>
      <c r="B9" s="2">
        <v>111</v>
      </c>
      <c r="C9" s="2">
        <v>102</v>
      </c>
      <c r="D9" s="2">
        <v>91</v>
      </c>
      <c r="E9" s="2">
        <v>99</v>
      </c>
      <c r="F9" s="2">
        <v>109</v>
      </c>
      <c r="H9" s="19" t="str">
        <f>ADDRESS(12,MATCH($A16,$A$1:$F$1,0))</f>
        <v>$B$12</v>
      </c>
      <c r="I9" s="20" t="s">
        <v>12</v>
      </c>
      <c r="J9" s="3"/>
    </row>
    <row r="10" spans="1:10">
      <c r="A10" s="2" t="s">
        <v>13</v>
      </c>
      <c r="B10" s="2">
        <v>128</v>
      </c>
      <c r="C10" s="2">
        <v>110</v>
      </c>
      <c r="D10" s="2">
        <v>143</v>
      </c>
      <c r="E10" s="2">
        <v>138</v>
      </c>
      <c r="F10" s="2">
        <v>134</v>
      </c>
      <c r="H10" s="18"/>
      <c r="I10" s="18"/>
    </row>
    <row r="11" spans="1:10">
      <c r="A11" s="2" t="s">
        <v>14</v>
      </c>
      <c r="B11" s="2">
        <v>0</v>
      </c>
      <c r="C11" s="2">
        <v>78</v>
      </c>
      <c r="D11" s="2">
        <v>84</v>
      </c>
      <c r="E11" s="2">
        <v>0</v>
      </c>
      <c r="F11" s="2">
        <v>151</v>
      </c>
      <c r="H11" s="19">
        <f>MATCH($B16,$B$2:$B$12,0)</f>
        <v>7</v>
      </c>
      <c r="I11" s="18" t="s">
        <v>15</v>
      </c>
    </row>
    <row r="12" spans="1:10">
      <c r="A12" s="2" t="s">
        <v>16</v>
      </c>
      <c r="B12" s="2">
        <v>143</v>
      </c>
      <c r="C12" s="2">
        <v>151</v>
      </c>
      <c r="D12" s="2">
        <v>116</v>
      </c>
      <c r="E12" s="2">
        <v>87</v>
      </c>
      <c r="F12" s="2">
        <v>174</v>
      </c>
    </row>
    <row r="14" spans="1:10" ht="13.5" thickBot="1">
      <c r="H14" s="3"/>
    </row>
    <row r="15" spans="1:10" ht="13.5" thickBot="1">
      <c r="A15" s="4" t="s">
        <v>17</v>
      </c>
      <c r="B15" s="5" t="s">
        <v>18</v>
      </c>
      <c r="C15" s="6" t="s">
        <v>19</v>
      </c>
      <c r="D15" s="7" t="s">
        <v>20</v>
      </c>
      <c r="E15" s="8" t="s">
        <v>21</v>
      </c>
      <c r="F15" s="9"/>
      <c r="H15" s="3"/>
    </row>
    <row r="16" spans="1:10">
      <c r="A16" s="10">
        <v>40940</v>
      </c>
      <c r="B16" s="2">
        <v>183</v>
      </c>
      <c r="C16" s="11" t="str">
        <f ca="1">INDEX($A$2:$A$12,MATCH($B16,INDIRECT(ADDRESS(2,MATCH($A16,$A$1:$F$1,0))&amp;":"&amp;ADDRESS(12,MATCH($A16,$A$1:$F$1,0))),0),0)</f>
        <v>g</v>
      </c>
      <c r="D16" s="11" t="str">
        <f ca="1">OFFSET($A$1,MATCH($B16,INDIRECT(ADDRESS(2,MATCH($A16,$A$1:$F$1,0))&amp;":"&amp;ADDRESS(12,MATCH($A16,$A$1:$F$1,0))),0),0)</f>
        <v>g</v>
      </c>
      <c r="E16" s="12" t="str">
        <f ca="1">LOOKUP(2,1/(INDIRECT(ADDRESS(2,MATCH($A16,$A$1:$F$1,0))&amp;":"&amp;ADDRESS(12,MATCH($A16,$A$1:$F$1,0)))=B16),$A$2:$A$12)</f>
        <v>g</v>
      </c>
      <c r="H16" s="3"/>
    </row>
    <row r="17" spans="1:10">
      <c r="A17" s="10">
        <v>40941</v>
      </c>
      <c r="B17" s="2">
        <v>151</v>
      </c>
      <c r="C17" s="12" t="str">
        <f t="shared" ref="C17:C26" ca="1" si="0">INDEX($A$2:$A$12,MATCH($B17,INDIRECT(ADDRESS(2,MATCH($A17,$A$1:$F$1,0))&amp;":"&amp;ADDRESS(12,MATCH($A17,$A$1:$F$1,0))),0),0)</f>
        <v>k</v>
      </c>
      <c r="D17" s="12" t="str">
        <f t="shared" ref="D17:D26" ca="1" si="1">OFFSET($A$1,MATCH($B17,INDIRECT(ADDRESS(2,MATCH($A17,$A$1:$F$1,0))&amp;":"&amp;ADDRESS(12,MATCH($A17,$A$1:$F$1,0))),0),0)</f>
        <v>k</v>
      </c>
      <c r="E17" s="12" t="str">
        <f t="shared" ref="E17:E26" ca="1" si="2">LOOKUP(2,1/(INDIRECT(ADDRESS(2,MATCH($A17,$A$1:$F$1,0))&amp;":"&amp;ADDRESS(12,MATCH($A17,$A$1:$F$1,0)))=B17),$A$2:$A$12)</f>
        <v>k</v>
      </c>
      <c r="H17" s="3"/>
    </row>
    <row r="18" spans="1:10">
      <c r="A18" s="10">
        <v>40942</v>
      </c>
      <c r="B18" s="2">
        <v>143</v>
      </c>
      <c r="C18" s="12" t="str">
        <f t="shared" ca="1" si="0"/>
        <v>i</v>
      </c>
      <c r="D18" s="12" t="str">
        <f t="shared" ca="1" si="1"/>
        <v>i</v>
      </c>
      <c r="E18" s="12" t="str">
        <f t="shared" ca="1" si="2"/>
        <v>i</v>
      </c>
      <c r="H18" s="3"/>
    </row>
    <row r="19" spans="1:10">
      <c r="A19" s="10">
        <v>40945</v>
      </c>
      <c r="B19" s="2">
        <v>138</v>
      </c>
      <c r="C19" s="12" t="str">
        <f t="shared" ca="1" si="0"/>
        <v>i</v>
      </c>
      <c r="D19" s="12" t="str">
        <f t="shared" ca="1" si="1"/>
        <v>i</v>
      </c>
      <c r="E19" s="12" t="str">
        <f t="shared" ca="1" si="2"/>
        <v>i</v>
      </c>
      <c r="H19" s="3"/>
    </row>
    <row r="20" spans="1:10">
      <c r="A20" s="10">
        <v>40946</v>
      </c>
      <c r="B20" s="2">
        <v>174</v>
      </c>
      <c r="C20" s="12" t="str">
        <f t="shared" ca="1" si="0"/>
        <v>k</v>
      </c>
      <c r="D20" s="12" t="str">
        <f t="shared" ca="1" si="1"/>
        <v>k</v>
      </c>
      <c r="E20" s="12" t="str">
        <f t="shared" ca="1" si="2"/>
        <v>k</v>
      </c>
      <c r="H20" s="3"/>
    </row>
    <row r="21" spans="1:10">
      <c r="A21" s="10">
        <v>40947</v>
      </c>
      <c r="B21" s="2">
        <v>174</v>
      </c>
      <c r="C21" s="12" t="e">
        <f t="shared" ca="1" si="0"/>
        <v>#N/A</v>
      </c>
      <c r="D21" s="12" t="e">
        <f t="shared" ca="1" si="1"/>
        <v>#N/A</v>
      </c>
      <c r="E21" s="12" t="e">
        <f t="shared" ca="1" si="2"/>
        <v>#N/A</v>
      </c>
      <c r="H21" s="3"/>
    </row>
    <row r="22" spans="1:10">
      <c r="A22" s="10">
        <v>40948</v>
      </c>
      <c r="B22" s="2">
        <v>133</v>
      </c>
      <c r="C22" s="12" t="e">
        <f t="shared" ca="1" si="0"/>
        <v>#N/A</v>
      </c>
      <c r="D22" s="12" t="e">
        <f t="shared" ca="1" si="1"/>
        <v>#N/A</v>
      </c>
      <c r="E22" s="12" t="e">
        <f t="shared" ca="1" si="2"/>
        <v>#N/A</v>
      </c>
      <c r="F22" s="13"/>
      <c r="H22" s="3"/>
    </row>
    <row r="23" spans="1:10">
      <c r="A23" s="10">
        <v>40949</v>
      </c>
      <c r="B23" s="2">
        <v>183</v>
      </c>
      <c r="C23" s="12" t="e">
        <f t="shared" ca="1" si="0"/>
        <v>#N/A</v>
      </c>
      <c r="D23" s="12" t="e">
        <f t="shared" ca="1" si="1"/>
        <v>#N/A</v>
      </c>
      <c r="E23" s="12" t="e">
        <f t="shared" ca="1" si="2"/>
        <v>#N/A</v>
      </c>
      <c r="H23" s="3"/>
    </row>
    <row r="24" spans="1:10">
      <c r="A24" s="10">
        <v>40952</v>
      </c>
      <c r="B24" s="2">
        <v>97</v>
      </c>
      <c r="C24" s="12" t="e">
        <f t="shared" ca="1" si="0"/>
        <v>#N/A</v>
      </c>
      <c r="D24" s="12" t="e">
        <f t="shared" ca="1" si="1"/>
        <v>#N/A</v>
      </c>
      <c r="E24" s="12" t="e">
        <f t="shared" ca="1" si="2"/>
        <v>#N/A</v>
      </c>
      <c r="H24" s="3"/>
    </row>
    <row r="25" spans="1:10">
      <c r="A25" s="10">
        <v>40953</v>
      </c>
      <c r="B25" s="2">
        <v>280</v>
      </c>
      <c r="C25" s="12" t="e">
        <f t="shared" ca="1" si="0"/>
        <v>#N/A</v>
      </c>
      <c r="D25" s="12" t="e">
        <f t="shared" ca="1" si="1"/>
        <v>#N/A</v>
      </c>
      <c r="E25" s="12" t="e">
        <f t="shared" ca="1" si="2"/>
        <v>#N/A</v>
      </c>
      <c r="H25" s="3"/>
    </row>
    <row r="26" spans="1:10">
      <c r="A26" s="10">
        <v>40954</v>
      </c>
      <c r="B26" s="2">
        <v>182</v>
      </c>
      <c r="C26" s="12" t="e">
        <f t="shared" ca="1" si="0"/>
        <v>#N/A</v>
      </c>
      <c r="D26" s="12" t="e">
        <f t="shared" ca="1" si="1"/>
        <v>#N/A</v>
      </c>
      <c r="E26" s="12" t="e">
        <f t="shared" ca="1" si="2"/>
        <v>#N/A</v>
      </c>
    </row>
    <row r="27" spans="1:10">
      <c r="A27" s="15"/>
      <c r="B27" s="16"/>
      <c r="C27" s="14"/>
      <c r="D27" s="14"/>
      <c r="E27" s="14"/>
      <c r="F27" s="3" t="s">
        <v>24</v>
      </c>
      <c r="J27" s="3" t="s">
        <v>25</v>
      </c>
    </row>
    <row r="28" spans="1:10">
      <c r="A28" s="15"/>
      <c r="B28" s="16"/>
      <c r="C28" s="14"/>
      <c r="D28" s="14"/>
      <c r="E28" s="14"/>
    </row>
    <row r="29" spans="1:10">
      <c r="A29" s="17"/>
      <c r="B29" s="17"/>
    </row>
    <row r="30" spans="1:10">
      <c r="A30" t="s">
        <v>22</v>
      </c>
    </row>
    <row r="32" spans="1:10">
      <c r="A32" s="18" t="s">
        <v>26</v>
      </c>
    </row>
    <row r="33" spans="6:11">
      <c r="F33">
        <v>2</v>
      </c>
      <c r="K33" t="s">
        <v>23</v>
      </c>
    </row>
    <row r="37" spans="6:11">
      <c r="H37" t="s">
        <v>27</v>
      </c>
    </row>
  </sheetData>
  <sheetCalcPr fullCalcOnLoad="1"/>
  <pageMargins left="0.17" right="0.75" top="0.5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LAkshman</dc:creator>
  <cp:lastModifiedBy>LAkshman</cp:lastModifiedBy>
  <dcterms:created xsi:type="dcterms:W3CDTF">2012-02-29T09:40:24Z</dcterms:created>
  <dcterms:modified xsi:type="dcterms:W3CDTF">2012-02-29T10:32:52Z</dcterms:modified>
</cp:coreProperties>
</file>