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45" windowWidth="20955" windowHeight="946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_IV350340">#REF!</definedName>
    <definedName name="___IV74576">#REF!</definedName>
    <definedName name="___IV95059">#REF!</definedName>
    <definedName name="__IV350340">#REF!</definedName>
    <definedName name="__IV655636">#REF!</definedName>
    <definedName name="__IV74576">#REF!</definedName>
    <definedName name="__IV95059">#REF!</definedName>
    <definedName name="_IV350340">#REF!</definedName>
    <definedName name="_IV655636">#REF!</definedName>
    <definedName name="_IV74576">#REF!</definedName>
    <definedName name="_IV95059">#REF!</definedName>
    <definedName name="A">#REF!</definedName>
    <definedName name="ABC">#REF!</definedName>
    <definedName name="ACKNOWLEGDEMENT">IF([2]TITLE!A1048570="","","The Blue Chips-UOC-Investment Club")</definedName>
    <definedName name="Author">IF([2]TITLE!A1048574="","","EXCEL PROS CONSULTANCY")</definedName>
    <definedName name="BASE_CASE">[3]ASSUMPTIONS!$A$14:$F$24</definedName>
    <definedName name="beta">[4]Analysis!$B$17</definedName>
    <definedName name="C_">#REF!</definedName>
    <definedName name="CAGR">([4]Sheet1!XFC1048568/[4]Sheet1!XEZ1048568)^(1/3)-1</definedName>
    <definedName name="CASES">[3]ANALYSIS!$D$1</definedName>
    <definedName name="credit_rating">[3]ANALYSIS!#REF!</definedName>
    <definedName name="CurrentPrice">[4]Analysis!$H$16</definedName>
    <definedName name="dividend">[4]Analysis!$K$21</definedName>
    <definedName name="first">#REF!</definedName>
    <definedName name="gantt">[2]GANTT!$A$1048568:$A$1048569</definedName>
    <definedName name="growthrate">[4]Analysis!$E$17</definedName>
    <definedName name="GSE">[2]TITLE!$XFA$1048527:$XFD$1048560</definedName>
    <definedName name="GSE_MEMBERS">[2]TITLE!$XFA$1048526:$XFA$1048560</definedName>
    <definedName name="HIGH_CASE">[3]ASSUMPTIONS!$A$40:$F$50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40233.9303587963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LOW_CASE">[3]ASSUMPTIONS!$A$27:$F$37</definedName>
    <definedName name="month">[1]CALENDER!$A$1:$A$12</definedName>
    <definedName name="MONTHS">#REF!</definedName>
    <definedName name="Print_Area_MI">#REF!</definedName>
    <definedName name="requiredreturn">[4]Analysis!$B$22</definedName>
    <definedName name="riskfree">[3]ASSUMPTIONS!$M$4</definedName>
    <definedName name="riskpremium">[4]Analysis!$B$19</definedName>
    <definedName name="second">#REF!</definedName>
    <definedName name="Sector_Group">IF([2]TITLE!A1048575="","",VLOOKUP([2]TITLE!A1048575,GSE,3,0))</definedName>
    <definedName name="SET">[3]ANALYSIS!$L$1048547:$T$1048549</definedName>
    <definedName name="State">#REF!</definedName>
    <definedName name="status">[2]GANTT!$C$1048568:$C$1048569</definedName>
    <definedName name="Stock_Symbol">IF([2]TITLE!A1048576="","",VLOOKUP([2]TITLE!A1048576,GSE,2,0))</definedName>
    <definedName name="SYMBOL">'[5]TIMETABLE (new)'!$XEN$1048570:$XEN$1048571</definedName>
    <definedName name="TERMINAL_GRATE">'[3]DCF OUTPUT'!$C$4</definedName>
    <definedName name="WACC">[3]ANALYSIS!$B$22</definedName>
  </definedNames>
  <calcPr calcId="125725"/>
</workbook>
</file>

<file path=xl/calcChain.xml><?xml version="1.0" encoding="utf-8"?>
<calcChain xmlns="http://schemas.openxmlformats.org/spreadsheetml/2006/main">
  <c r="K3" i="1"/>
  <c r="K5" s="1"/>
</calcChain>
</file>

<file path=xl/sharedStrings.xml><?xml version="1.0" encoding="utf-8"?>
<sst xmlns="http://schemas.openxmlformats.org/spreadsheetml/2006/main" count="4" uniqueCount="4">
  <si>
    <t>Needle</t>
  </si>
  <si>
    <t>enter here</t>
  </si>
  <si>
    <t>prices</t>
  </si>
  <si>
    <t>scale</t>
  </si>
</sst>
</file>

<file path=xl/styles.xml><?xml version="1.0" encoding="utf-8"?>
<styleSheet xmlns="http://schemas.openxmlformats.org/spreadsheetml/2006/main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[$-409]dddd\,\ mmmm\ dd\,\ yyyy"/>
    <numFmt numFmtId="166" formatCode="_([$€-2]* #,##0.00_);_([$€-2]* \(#,##0.00\);_([$€-2]* &quot;-&quot;??_)"/>
    <numFmt numFmtId="167" formatCode="[$-809]d\ mmmm\ yyyy;@"/>
    <numFmt numFmtId="168" formatCode="0.0%"/>
    <numFmt numFmtId="169" formatCode="[$-409]d\-mmm;@"/>
    <numFmt numFmtId="170" formatCode="0.00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6"/>
      <name val="Calibri"/>
      <family val="2"/>
    </font>
    <font>
      <sz val="9"/>
      <name val="Verdana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2"/>
      <name val="Times New Roman"/>
      <family val="1"/>
    </font>
    <font>
      <b/>
      <sz val="10"/>
      <name val="Helv"/>
    </font>
    <font>
      <sz val="12"/>
      <name val="Courier"/>
      <family val="3"/>
    </font>
    <font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09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0" fillId="0" borderId="2" applyNumberFormat="0" applyFill="0">
      <alignment horizontal="right"/>
    </xf>
    <xf numFmtId="167" fontId="10" fillId="0" borderId="2" applyNumberFormat="0" applyFill="0">
      <alignment horizontal="right"/>
    </xf>
    <xf numFmtId="0" fontId="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4" fillId="0" borderId="0"/>
    <xf numFmtId="0" fontId="5" fillId="0" borderId="0"/>
    <xf numFmtId="170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7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11" fillId="0" borderId="0"/>
    <xf numFmtId="0" fontId="11" fillId="0" borderId="0"/>
    <xf numFmtId="0" fontId="11" fillId="0" borderId="0"/>
    <xf numFmtId="165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169" fontId="11" fillId="0" borderId="0"/>
    <xf numFmtId="0" fontId="5" fillId="0" borderId="0"/>
    <xf numFmtId="167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167" fontId="12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7" fontId="10" fillId="0" borderId="3" applyNumberFormat="0" applyFill="0" applyBorder="0">
      <alignment horizontal="center" vertical="top" wrapText="1"/>
    </xf>
  </cellStyleXfs>
  <cellXfs count="3">
    <xf numFmtId="0" fontId="0" fillId="0" borderId="0" xfId="0"/>
    <xf numFmtId="0" fontId="2" fillId="3" borderId="0" xfId="0" applyFont="1" applyFill="1"/>
    <xf numFmtId="43" fontId="0" fillId="0" borderId="0" xfId="1" applyFont="1"/>
  </cellXfs>
  <cellStyles count="309">
    <cellStyle name="Comma" xfId="1" builtinId="3"/>
    <cellStyle name="Comma 10" xfId="2"/>
    <cellStyle name="Comma 11" xfId="3"/>
    <cellStyle name="Comma 12" xfId="4"/>
    <cellStyle name="Comma 13" xfId="5"/>
    <cellStyle name="Comma 2" xfId="6"/>
    <cellStyle name="Comma 2 2" xfId="7"/>
    <cellStyle name="Comma 2 3" xfId="8"/>
    <cellStyle name="Comma 2 5" xfId="9"/>
    <cellStyle name="Comma 2_Corporate Sheet - Nairobi Stock Exchange" xfId="10"/>
    <cellStyle name="Comma 3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Currency 2" xfId="18"/>
    <cellStyle name="Euro" xfId="19"/>
    <cellStyle name="Left heading" xfId="20"/>
    <cellStyle name="Left heading 2" xfId="21"/>
    <cellStyle name="Normal" xfId="0" builtinId="0"/>
    <cellStyle name="Normal 2" xfId="22"/>
    <cellStyle name="Normal 2 10" xfId="23"/>
    <cellStyle name="Normal 2 100" xfId="24"/>
    <cellStyle name="Normal 2 101" xfId="25"/>
    <cellStyle name="Normal 2 102" xfId="26"/>
    <cellStyle name="Normal 2 103" xfId="27"/>
    <cellStyle name="Normal 2 104" xfId="28"/>
    <cellStyle name="Normal 2 105" xfId="29"/>
    <cellStyle name="Normal 2 106" xfId="30"/>
    <cellStyle name="Normal 2 107" xfId="31"/>
    <cellStyle name="Normal 2 108" xfId="32"/>
    <cellStyle name="Normal 2 109" xfId="33"/>
    <cellStyle name="Normal 2 11" xfId="34"/>
    <cellStyle name="Normal 2 110" xfId="35"/>
    <cellStyle name="Normal 2 111" xfId="36"/>
    <cellStyle name="Normal 2 112" xfId="37"/>
    <cellStyle name="Normal 2 113" xfId="38"/>
    <cellStyle name="Normal 2 114" xfId="39"/>
    <cellStyle name="Normal 2 115" xfId="40"/>
    <cellStyle name="Normal 2 116" xfId="41"/>
    <cellStyle name="Normal 2 117" xfId="42"/>
    <cellStyle name="Normal 2 118" xfId="43"/>
    <cellStyle name="Normal 2 119" xfId="44"/>
    <cellStyle name="Normal 2 12" xfId="45"/>
    <cellStyle name="Normal 2 120" xfId="46"/>
    <cellStyle name="Normal 2 121" xfId="47"/>
    <cellStyle name="Normal 2 122" xfId="48"/>
    <cellStyle name="Normal 2 123" xfId="49"/>
    <cellStyle name="Normal 2 124" xfId="50"/>
    <cellStyle name="Normal 2 125" xfId="51"/>
    <cellStyle name="Normal 2 126" xfId="52"/>
    <cellStyle name="Normal 2 127" xfId="53"/>
    <cellStyle name="Normal 2 128" xfId="54"/>
    <cellStyle name="Normal 2 129" xfId="55"/>
    <cellStyle name="Normal 2 13" xfId="56"/>
    <cellStyle name="Normal 2 130" xfId="57"/>
    <cellStyle name="Normal 2 131" xfId="58"/>
    <cellStyle name="Normal 2 132" xfId="59"/>
    <cellStyle name="Normal 2 133" xfId="60"/>
    <cellStyle name="Normal 2 134" xfId="61"/>
    <cellStyle name="Normal 2 135" xfId="62"/>
    <cellStyle name="Normal 2 136" xfId="63"/>
    <cellStyle name="Normal 2 137" xfId="64"/>
    <cellStyle name="Normal 2 138" xfId="65"/>
    <cellStyle name="Normal 2 139" xfId="66"/>
    <cellStyle name="Normal 2 14" xfId="67"/>
    <cellStyle name="Normal 2 140" xfId="68"/>
    <cellStyle name="Normal 2 141" xfId="69"/>
    <cellStyle name="Normal 2 142" xfId="70"/>
    <cellStyle name="Normal 2 143" xfId="71"/>
    <cellStyle name="Normal 2 144" xfId="72"/>
    <cellStyle name="Normal 2 145" xfId="73"/>
    <cellStyle name="Normal 2 146" xfId="74"/>
    <cellStyle name="Normal 2 147" xfId="75"/>
    <cellStyle name="Normal 2 148" xfId="76"/>
    <cellStyle name="Normal 2 149" xfId="77"/>
    <cellStyle name="Normal 2 15" xfId="78"/>
    <cellStyle name="Normal 2 150" xfId="79"/>
    <cellStyle name="Normal 2 151" xfId="80"/>
    <cellStyle name="Normal 2 152" xfId="81"/>
    <cellStyle name="Normal 2 153" xfId="82"/>
    <cellStyle name="Normal 2 154" xfId="83"/>
    <cellStyle name="Normal 2 155" xfId="84"/>
    <cellStyle name="Normal 2 156" xfId="85"/>
    <cellStyle name="Normal 2 157" xfId="86"/>
    <cellStyle name="Normal 2 158" xfId="87"/>
    <cellStyle name="Normal 2 159" xfId="88"/>
    <cellStyle name="Normal 2 16" xfId="89"/>
    <cellStyle name="Normal 2 160" xfId="90"/>
    <cellStyle name="Normal 2 161" xfId="91"/>
    <cellStyle name="Normal 2 162" xfId="92"/>
    <cellStyle name="Normal 2 163" xfId="93"/>
    <cellStyle name="Normal 2 164" xfId="94"/>
    <cellStyle name="Normal 2 165" xfId="95"/>
    <cellStyle name="Normal 2 166" xfId="96"/>
    <cellStyle name="Normal 2 167" xfId="97"/>
    <cellStyle name="Normal 2 168" xfId="98"/>
    <cellStyle name="Normal 2 169" xfId="99"/>
    <cellStyle name="Normal 2 17" xfId="100"/>
    <cellStyle name="Normal 2 170" xfId="101"/>
    <cellStyle name="Normal 2 171" xfId="102"/>
    <cellStyle name="Normal 2 172" xfId="103"/>
    <cellStyle name="Normal 2 173" xfId="104"/>
    <cellStyle name="Normal 2 174" xfId="105"/>
    <cellStyle name="Normal 2 175" xfId="106"/>
    <cellStyle name="Normal 2 176" xfId="107"/>
    <cellStyle name="Normal 2 177" xfId="108"/>
    <cellStyle name="Normal 2 178" xfId="109"/>
    <cellStyle name="Normal 2 179" xfId="110"/>
    <cellStyle name="Normal 2 18" xfId="111"/>
    <cellStyle name="Normal 2 180" xfId="112"/>
    <cellStyle name="Normal 2 181" xfId="113"/>
    <cellStyle name="Normal 2 182" xfId="114"/>
    <cellStyle name="Normal 2 183" xfId="115"/>
    <cellStyle name="Normal 2 184" xfId="116"/>
    <cellStyle name="Normal 2 185" xfId="117"/>
    <cellStyle name="Normal 2 186" xfId="118"/>
    <cellStyle name="Normal 2 187" xfId="119"/>
    <cellStyle name="Normal 2 188" xfId="120"/>
    <cellStyle name="Normal 2 189" xfId="121"/>
    <cellStyle name="Normal 2 19" xfId="122"/>
    <cellStyle name="Normal 2 190" xfId="123"/>
    <cellStyle name="Normal 2 191" xfId="124"/>
    <cellStyle name="Normal 2 192" xfId="125"/>
    <cellStyle name="Normal 2 193" xfId="126"/>
    <cellStyle name="Normal 2 194" xfId="127"/>
    <cellStyle name="Normal 2 195" xfId="128"/>
    <cellStyle name="Normal 2 196" xfId="129"/>
    <cellStyle name="Normal 2 197" xfId="130"/>
    <cellStyle name="Normal 2 198" xfId="131"/>
    <cellStyle name="Normal 2 199" xfId="132"/>
    <cellStyle name="Normal 2 2" xfId="133"/>
    <cellStyle name="Normal 2 2 2" xfId="134"/>
    <cellStyle name="Normal 2 2 3" xfId="135"/>
    <cellStyle name="Normal 2 20" xfId="136"/>
    <cellStyle name="Normal 2 200" xfId="137"/>
    <cellStyle name="Normal 2 201" xfId="138"/>
    <cellStyle name="Normal 2 202" xfId="139"/>
    <cellStyle name="Normal 2 203" xfId="140"/>
    <cellStyle name="Normal 2 204" xfId="141"/>
    <cellStyle name="Normal 2 205" xfId="142"/>
    <cellStyle name="Normal 2 206" xfId="143"/>
    <cellStyle name="Normal 2 207" xfId="144"/>
    <cellStyle name="Normal 2 208" xfId="145"/>
    <cellStyle name="Normal 2 209" xfId="146"/>
    <cellStyle name="Normal 2 21" xfId="147"/>
    <cellStyle name="Normal 2 210" xfId="148"/>
    <cellStyle name="Normal 2 211" xfId="149"/>
    <cellStyle name="Normal 2 212" xfId="150"/>
    <cellStyle name="Normal 2 213" xfId="151"/>
    <cellStyle name="Normal 2 214" xfId="152"/>
    <cellStyle name="Normal 2 215" xfId="153"/>
    <cellStyle name="Normal 2 216" xfId="154"/>
    <cellStyle name="Normal 2 217" xfId="155"/>
    <cellStyle name="Normal 2 218" xfId="156"/>
    <cellStyle name="Normal 2 219" xfId="157"/>
    <cellStyle name="Normal 2 22" xfId="158"/>
    <cellStyle name="Normal 2 220" xfId="159"/>
    <cellStyle name="Normal 2 221" xfId="160"/>
    <cellStyle name="Normal 2 222" xfId="161"/>
    <cellStyle name="Normal 2 223" xfId="162"/>
    <cellStyle name="Normal 2 224" xfId="163"/>
    <cellStyle name="Normal 2 225" xfId="164"/>
    <cellStyle name="Normal 2 226" xfId="165"/>
    <cellStyle name="Normal 2 227" xfId="166"/>
    <cellStyle name="Normal 2 228" xfId="167"/>
    <cellStyle name="Normal 2 229" xfId="168"/>
    <cellStyle name="Normal 2 23" xfId="169"/>
    <cellStyle name="Normal 2 230" xfId="170"/>
    <cellStyle name="Normal 2 231" xfId="171"/>
    <cellStyle name="Normal 2 232" xfId="172"/>
    <cellStyle name="Normal 2 233" xfId="173"/>
    <cellStyle name="Normal 2 234" xfId="174"/>
    <cellStyle name="Normal 2 235" xfId="175"/>
    <cellStyle name="Normal 2 236" xfId="176"/>
    <cellStyle name="Normal 2 237" xfId="177"/>
    <cellStyle name="Normal 2 238" xfId="178"/>
    <cellStyle name="Normal 2 239" xfId="179"/>
    <cellStyle name="Normal 2 24" xfId="180"/>
    <cellStyle name="Normal 2 240" xfId="181"/>
    <cellStyle name="Normal 2 241" xfId="182"/>
    <cellStyle name="Normal 2 242" xfId="183"/>
    <cellStyle name="Normal 2 243" xfId="184"/>
    <cellStyle name="Normal 2 244" xfId="185"/>
    <cellStyle name="Normal 2 245" xfId="186"/>
    <cellStyle name="Normal 2 246" xfId="187"/>
    <cellStyle name="Normal 2 247" xfId="188"/>
    <cellStyle name="Normal 2 248" xfId="189"/>
    <cellStyle name="Normal 2 249" xfId="190"/>
    <cellStyle name="Normal 2 25" xfId="191"/>
    <cellStyle name="Normal 2 250" xfId="192"/>
    <cellStyle name="Normal 2 251" xfId="193"/>
    <cellStyle name="Normal 2 252" xfId="194"/>
    <cellStyle name="Normal 2 253" xfId="195"/>
    <cellStyle name="Normal 2 254" xfId="196"/>
    <cellStyle name="Normal 2 255" xfId="197"/>
    <cellStyle name="Normal 2 26" xfId="198"/>
    <cellStyle name="Normal 2 27" xfId="199"/>
    <cellStyle name="Normal 2 28" xfId="200"/>
    <cellStyle name="Normal 2 29" xfId="201"/>
    <cellStyle name="Normal 2 3" xfId="202"/>
    <cellStyle name="Normal 2 30" xfId="203"/>
    <cellStyle name="Normal 2 31" xfId="204"/>
    <cellStyle name="Normal 2 32" xfId="205"/>
    <cellStyle name="Normal 2 33" xfId="206"/>
    <cellStyle name="Normal 2 34" xfId="207"/>
    <cellStyle name="Normal 2 35" xfId="208"/>
    <cellStyle name="Normal 2 36" xfId="209"/>
    <cellStyle name="Normal 2 37" xfId="210"/>
    <cellStyle name="Normal 2 38" xfId="211"/>
    <cellStyle name="Normal 2 39" xfId="212"/>
    <cellStyle name="Normal 2 4" xfId="213"/>
    <cellStyle name="Normal 2 40" xfId="214"/>
    <cellStyle name="Normal 2 41" xfId="215"/>
    <cellStyle name="Normal 2 42" xfId="216"/>
    <cellStyle name="Normal 2 43" xfId="217"/>
    <cellStyle name="Normal 2 44" xfId="218"/>
    <cellStyle name="Normal 2 45" xfId="219"/>
    <cellStyle name="Normal 2 46" xfId="220"/>
    <cellStyle name="Normal 2 47" xfId="221"/>
    <cellStyle name="Normal 2 48" xfId="222"/>
    <cellStyle name="Normal 2 49" xfId="223"/>
    <cellStyle name="Normal 2 5" xfId="224"/>
    <cellStyle name="Normal 2 50" xfId="225"/>
    <cellStyle name="Normal 2 51" xfId="226"/>
    <cellStyle name="Normal 2 52" xfId="227"/>
    <cellStyle name="Normal 2 53" xfId="228"/>
    <cellStyle name="Normal 2 54" xfId="229"/>
    <cellStyle name="Normal 2 55" xfId="230"/>
    <cellStyle name="Normal 2 56" xfId="231"/>
    <cellStyle name="Normal 2 57" xfId="232"/>
    <cellStyle name="Normal 2 58" xfId="233"/>
    <cellStyle name="Normal 2 59" xfId="234"/>
    <cellStyle name="Normal 2 6" xfId="235"/>
    <cellStyle name="Normal 2 60" xfId="236"/>
    <cellStyle name="Normal 2 61" xfId="237"/>
    <cellStyle name="Normal 2 62" xfId="238"/>
    <cellStyle name="Normal 2 63" xfId="239"/>
    <cellStyle name="Normal 2 64" xfId="240"/>
    <cellStyle name="Normal 2 65" xfId="241"/>
    <cellStyle name="Normal 2 66" xfId="242"/>
    <cellStyle name="Normal 2 67" xfId="243"/>
    <cellStyle name="Normal 2 68" xfId="244"/>
    <cellStyle name="Normal 2 69" xfId="245"/>
    <cellStyle name="Normal 2 7" xfId="246"/>
    <cellStyle name="Normal 2 70" xfId="247"/>
    <cellStyle name="Normal 2 71" xfId="248"/>
    <cellStyle name="Normal 2 72" xfId="249"/>
    <cellStyle name="Normal 2 73" xfId="250"/>
    <cellStyle name="Normal 2 74" xfId="251"/>
    <cellStyle name="Normal 2 75" xfId="252"/>
    <cellStyle name="Normal 2 76" xfId="253"/>
    <cellStyle name="Normal 2 77" xfId="254"/>
    <cellStyle name="Normal 2 78" xfId="255"/>
    <cellStyle name="Normal 2 79" xfId="256"/>
    <cellStyle name="Normal 2 8" xfId="257"/>
    <cellStyle name="Normal 2 80" xfId="258"/>
    <cellStyle name="Normal 2 81" xfId="259"/>
    <cellStyle name="Normal 2 82" xfId="260"/>
    <cellStyle name="Normal 2 83" xfId="261"/>
    <cellStyle name="Normal 2 84" xfId="262"/>
    <cellStyle name="Normal 2 85" xfId="263"/>
    <cellStyle name="Normal 2 86" xfId="264"/>
    <cellStyle name="Normal 2 87" xfId="265"/>
    <cellStyle name="Normal 2 88" xfId="266"/>
    <cellStyle name="Normal 2 89" xfId="267"/>
    <cellStyle name="Normal 2 9" xfId="268"/>
    <cellStyle name="Normal 2 90" xfId="269"/>
    <cellStyle name="Normal 2 91" xfId="270"/>
    <cellStyle name="Normal 2 92" xfId="271"/>
    <cellStyle name="Normal 2 93" xfId="272"/>
    <cellStyle name="Normal 2 94" xfId="273"/>
    <cellStyle name="Normal 2 95" xfId="274"/>
    <cellStyle name="Normal 2 96" xfId="275"/>
    <cellStyle name="Normal 2 97" xfId="276"/>
    <cellStyle name="Normal 2 98" xfId="277"/>
    <cellStyle name="Normal 2 99" xfId="278"/>
    <cellStyle name="Normal 2_Corporate Sheet - Ghana Stock Exchange" xfId="279"/>
    <cellStyle name="Normal 3" xfId="280"/>
    <cellStyle name="Normal 4" xfId="281"/>
    <cellStyle name="Normal 5" xfId="282"/>
    <cellStyle name="Normal 6" xfId="283"/>
    <cellStyle name="Normal 7" xfId="284"/>
    <cellStyle name="Normal font" xfId="285"/>
    <cellStyle name="Normal font 2" xfId="286"/>
    <cellStyle name="Note 10" xfId="287"/>
    <cellStyle name="Note 11" xfId="288"/>
    <cellStyle name="Note 2" xfId="289"/>
    <cellStyle name="Note 3" xfId="290"/>
    <cellStyle name="Note 4" xfId="291"/>
    <cellStyle name="Note 5" xfId="292"/>
    <cellStyle name="Note 6" xfId="293"/>
    <cellStyle name="Note 7" xfId="294"/>
    <cellStyle name="Note 8" xfId="295"/>
    <cellStyle name="Note 9" xfId="296"/>
    <cellStyle name="Percent 10" xfId="297"/>
    <cellStyle name="Percent 11" xfId="298"/>
    <cellStyle name="Percent 2" xfId="299"/>
    <cellStyle name="Percent 2 2" xfId="300"/>
    <cellStyle name="Percent 3" xfId="301"/>
    <cellStyle name="Percent 4" xfId="302"/>
    <cellStyle name="Percent 5" xfId="303"/>
    <cellStyle name="Percent 6" xfId="304"/>
    <cellStyle name="Percent 7" xfId="305"/>
    <cellStyle name="Percent 8" xfId="306"/>
    <cellStyle name="Percent 9" xfId="307"/>
    <cellStyle name="Top heading" xfId="30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083333333333333"/>
          <c:y val="0"/>
          <c:w val="0.7361111111111116"/>
          <c:h val="1"/>
        </c:manualLayout>
      </c:layout>
      <c:doughnutChart>
        <c:varyColors val="1"/>
        <c:ser>
          <c:idx val="0"/>
          <c:order val="0"/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solidFill>
                <a:schemeClr val="tx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Sheet1!$H$3:$H$8</c:f>
              <c:numCache>
                <c:formatCode>General</c:formatCode>
                <c:ptCount val="6"/>
                <c:pt idx="0">
                  <c:v>90</c:v>
                </c:pt>
                <c:pt idx="1">
                  <c:v>70</c:v>
                </c:pt>
                <c:pt idx="2">
                  <c:v>60</c:v>
                </c:pt>
                <c:pt idx="3">
                  <c:v>50</c:v>
                </c:pt>
                <c:pt idx="4">
                  <c:v>40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spPr>
            <a:gradFill rotWithShape="1">
              <a:gsLst>
                <a:gs pos="0">
                  <a:schemeClr val="dk1">
                    <a:shade val="51000"/>
                    <a:satMod val="130000"/>
                  </a:schemeClr>
                </a:gs>
                <a:gs pos="80000">
                  <a:schemeClr val="dk1">
                    <a:shade val="93000"/>
                    <a:satMod val="130000"/>
                  </a:schemeClr>
                </a:gs>
                <a:gs pos="100000">
                  <a:schemeClr val="dk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spPr>
              <a:solidFill>
                <a:schemeClr val="tx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8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9"/>
            <c:spPr>
              <a:solidFill>
                <a:srgbClr val="7030A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0"/>
            <c:spPr>
              <a:solidFill>
                <a:schemeClr val="bg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1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2"/>
            <c:spPr>
              <a:solidFill>
                <a:schemeClr val="accent5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3"/>
            <c:spPr>
              <a:solidFill>
                <a:schemeClr val="accent6">
                  <a:lumMod val="5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4"/>
            <c:spPr>
              <a:solidFill>
                <a:schemeClr val="bg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5"/>
            <c:spPr>
              <a:solidFill>
                <a:schemeClr val="tx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6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7"/>
            <c:spPr>
              <a:solidFill>
                <a:srgbClr val="FFC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8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0.2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0.3</a:t>
                    </a:r>
                  </a:p>
                </c:rich>
              </c:tx>
              <c:showVal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0.4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0.5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0.6</a:t>
                    </a:r>
                  </a:p>
                </c:rich>
              </c:tx>
              <c:showVal val="1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/>
                      <a:t>0.7</a:t>
                    </a:r>
                  </a:p>
                </c:rich>
              </c:tx>
              <c:showVal val="1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/>
                      <a:t>0.8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0.9</a:t>
                    </a:r>
                  </a:p>
                </c:rich>
              </c:tx>
              <c:showVal val="1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2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5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10</a:t>
                    </a:r>
                  </a:p>
                </c:rich>
              </c:tx>
              <c:showVal val="1"/>
            </c:dLbl>
            <c:dLbl>
              <c:idx val="14"/>
              <c:layout/>
              <c:tx>
                <c:rich>
                  <a:bodyPr/>
                  <a:lstStyle/>
                  <a:p>
                    <a:r>
                      <a:rPr lang="en-US"/>
                      <a:t>20</a:t>
                    </a:r>
                  </a:p>
                </c:rich>
              </c:tx>
              <c:showVal val="1"/>
            </c:dLbl>
            <c:dLbl>
              <c:idx val="15"/>
              <c:layout/>
              <c:tx>
                <c:rich>
                  <a:bodyPr/>
                  <a:lstStyle/>
                  <a:p>
                    <a:r>
                      <a:rPr lang="en-US"/>
                      <a:t>30</a:t>
                    </a:r>
                  </a:p>
                </c:rich>
              </c:tx>
              <c:showVal val="1"/>
            </c:dLbl>
            <c:dLbl>
              <c:idx val="16"/>
              <c:layout/>
              <c:tx>
                <c:rich>
                  <a:bodyPr/>
                  <a:lstStyle/>
                  <a:p>
                    <a:r>
                      <a:rPr lang="en-US"/>
                      <a:t>40</a:t>
                    </a:r>
                  </a:p>
                </c:rich>
              </c:tx>
              <c:showVal val="1"/>
            </c:dLbl>
            <c:dLbl>
              <c:idx val="17"/>
              <c:layout/>
              <c:tx>
                <c:rich>
                  <a:bodyPr/>
                  <a:lstStyle/>
                  <a:p>
                    <a:r>
                      <a:rPr lang="en-US"/>
                      <a:t>50</a:t>
                    </a:r>
                  </a:p>
                </c:rich>
              </c:tx>
              <c:showVal val="1"/>
            </c:dLbl>
            <c:dLbl>
              <c:idx val="18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dLbl>
              <c:idx val="19"/>
              <c:layout/>
              <c:tx>
                <c:rich>
                  <a:bodyPr/>
                  <a:lstStyle/>
                  <a:p>
                    <a:endParaRPr lang="en-US"/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showVal val="1"/>
          </c:dLbls>
          <c:val>
            <c:numRef>
              <c:f>Sheet1!$I$3:$I$22</c:f>
              <c:numCache>
                <c:formatCode>General</c:formatCode>
                <c:ptCount val="20"/>
                <c:pt idx="0">
                  <c:v>90</c:v>
                </c:pt>
                <c:pt idx="1">
                  <c:v>9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18</c:v>
                </c:pt>
                <c:pt idx="8">
                  <c:v>18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18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9</c:v>
                </c:pt>
              </c:numCache>
            </c:numRef>
          </c:val>
        </c:ser>
        <c:ser>
          <c:idx val="2"/>
          <c:order val="2"/>
          <c:spPr>
            <a:gradFill rotWithShape="1">
              <a:gsLst>
                <a:gs pos="0">
                  <a:schemeClr val="dk1">
                    <a:shade val="51000"/>
                    <a:satMod val="130000"/>
                  </a:schemeClr>
                </a:gs>
                <a:gs pos="80000">
                  <a:schemeClr val="dk1">
                    <a:shade val="93000"/>
                    <a:satMod val="130000"/>
                  </a:schemeClr>
                </a:gs>
                <a:gs pos="100000">
                  <a:schemeClr val="dk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Sheet1!$G$3:$G$6</c:f>
              <c:numCache>
                <c:formatCode>General</c:formatCode>
                <c:ptCount val="4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390</c:v>
                </c:pt>
              </c:numCache>
            </c:numRef>
          </c:val>
        </c:ser>
        <c:firstSliceAng val="142"/>
        <c:holeSize val="50"/>
      </c:doughnutChart>
      <c:pieChart>
        <c:varyColors val="1"/>
        <c:ser>
          <c:idx val="3"/>
          <c:order val="3"/>
          <c:dPt>
            <c:idx val="0"/>
            <c:spPr>
              <a:noFill/>
            </c:spPr>
          </c:dPt>
          <c:dPt>
            <c:idx val="1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2"/>
            <c:spPr>
              <a:noFill/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val>
            <c:numRef>
              <c:f>Sheet1!$K$3:$K$5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195</c:v>
                </c:pt>
              </c:numCache>
            </c:numRef>
          </c:val>
        </c:ser>
        <c:firstSliceAng val="224"/>
      </c:pieChart>
    </c:plotArea>
    <c:plotVisOnly val="1"/>
    <c:dispBlanksAs val="gap"/>
  </c:chart>
  <c:spPr>
    <a:noFill/>
    <a:ln>
      <a:noFill/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3</xdr:row>
      <xdr:rowOff>85725</xdr:rowOff>
    </xdr:from>
    <xdr:to>
      <xdr:col>21</xdr:col>
      <xdr:colOff>419100</xdr:colOff>
      <xdr:row>17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SHBOARD%20-WEEKEND%20REVIEW%20for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SONAL\CELL\EXCEL%20PROS%20CONSULTANCY\COURSE%20MATERIALS\EXCEL%20EXERCIS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My%20Documents/EMBA/Advanced%20%20Valuation%202011/TEST%20MODEL-BANKI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EMBA%20617-FUND%20MANAGEMENT%20ASSIGNMENT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RSONAL\EXCEL%20PROS%20CONSULTANCY\SPREADSHEET\LISTING-Timetable%2013-DEC-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SHBOARD"/>
      <sheetName val="TBILL"/>
      <sheetName val="CALENDER"/>
      <sheetName val="Ghana"/>
      <sheetName val="SUMMARIES"/>
      <sheetName val="FINANCIAL ANALYSIS"/>
      <sheetName val="GSE DAILY REPORT"/>
      <sheetName val="TOP 10 TRADES"/>
      <sheetName val="INDEX"/>
      <sheetName val="MKT ACTIVITIES"/>
      <sheetName val="MONTHLY ACTIVITIES"/>
      <sheetName val="PRIMARY ISSUES"/>
      <sheetName val="CURRENCY"/>
      <sheetName val="Sheet3"/>
      <sheetName val="Sheet1"/>
    </sheetNames>
    <sheetDataSet>
      <sheetData sheetId="0"/>
      <sheetData sheetId="1"/>
      <sheetData sheetId="2">
        <row r="1">
          <cell r="A1" t="str">
            <v>JAN</v>
          </cell>
        </row>
        <row r="2">
          <cell r="A2" t="str">
            <v>FEB</v>
          </cell>
        </row>
        <row r="3">
          <cell r="A3" t="str">
            <v>MAR</v>
          </cell>
        </row>
        <row r="4">
          <cell r="A4" t="str">
            <v>APR</v>
          </cell>
        </row>
        <row r="5">
          <cell r="A5" t="str">
            <v>MAY</v>
          </cell>
        </row>
        <row r="6">
          <cell r="A6" t="str">
            <v>JUN</v>
          </cell>
        </row>
        <row r="7">
          <cell r="A7" t="str">
            <v>JUL</v>
          </cell>
        </row>
        <row r="8">
          <cell r="A8" t="str">
            <v>AUG</v>
          </cell>
        </row>
        <row r="9">
          <cell r="A9" t="str">
            <v>SEP</v>
          </cell>
        </row>
        <row r="10">
          <cell r="A10" t="str">
            <v>OCT</v>
          </cell>
        </row>
        <row r="11">
          <cell r="A11" t="str">
            <v>NOV</v>
          </cell>
        </row>
        <row r="12">
          <cell r="A12" t="str">
            <v>DEC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ALENDER"/>
      <sheetName val="GANTT"/>
      <sheetName val="AMORTIZATION"/>
      <sheetName val="Sheet1"/>
      <sheetName val="TITLE"/>
    </sheetNames>
    <sheetDataSet>
      <sheetData sheetId="0"/>
      <sheetData sheetId="1">
        <row r="1048568">
          <cell r="A1048568" t="str">
            <v>Planned</v>
          </cell>
          <cell r="C1048568" t="str">
            <v>→</v>
          </cell>
        </row>
        <row r="1048569">
          <cell r="A1048569" t="str">
            <v>Actual</v>
          </cell>
          <cell r="C1048569" t="str">
            <v>∞</v>
          </cell>
        </row>
      </sheetData>
      <sheetData sheetId="2"/>
      <sheetData sheetId="3"/>
      <sheetData sheetId="4">
        <row r="1048527">
          <cell r="XFA1048527" t="str">
            <v>Benso Oil Palm Plantation</v>
          </cell>
          <cell r="XFB1048527" t="str">
            <v>BOPP</v>
          </cell>
          <cell r="XFC1048527" t="str">
            <v>AGRO PROCESSING</v>
          </cell>
        </row>
        <row r="1048528">
          <cell r="XFA1048528" t="str">
            <v>Golden Web Limited</v>
          </cell>
          <cell r="XFB1048528" t="str">
            <v>GWEB</v>
          </cell>
          <cell r="XFC1048528" t="str">
            <v>AGRO PROCESSING</v>
          </cell>
        </row>
        <row r="1048529">
          <cell r="XFA1048529" t="str">
            <v>Cal Bank Limited</v>
          </cell>
          <cell r="XFB1048529" t="str">
            <v>CAL</v>
          </cell>
          <cell r="XFC1048529" t="str">
            <v>BANKING AND FINANCE</v>
          </cell>
        </row>
        <row r="1048530">
          <cell r="XFA1048530" t="str">
            <v>Ecobank Ghana Limited</v>
          </cell>
          <cell r="XFB1048530" t="str">
            <v>EBG</v>
          </cell>
          <cell r="XFC1048530" t="str">
            <v>BANKING AND FINANCE</v>
          </cell>
        </row>
        <row r="1048531">
          <cell r="XFA1048531" t="str">
            <v>Ecobank Transnational Incorporated</v>
          </cell>
          <cell r="XFB1048531" t="str">
            <v>ETI</v>
          </cell>
          <cell r="XFC1048531" t="str">
            <v>BANKING AND FINANCE</v>
          </cell>
        </row>
        <row r="1048532">
          <cell r="XFA1048532" t="str">
            <v>Ghana Commercial Bank</v>
          </cell>
          <cell r="XFB1048532" t="str">
            <v>GCB</v>
          </cell>
          <cell r="XFC1048532" t="str">
            <v>BANKING AND FINANCE</v>
          </cell>
        </row>
        <row r="1048533">
          <cell r="XFA1048533" t="str">
            <v>HFC Bank (Ghana) Limited</v>
          </cell>
          <cell r="XFB1048533" t="str">
            <v>HFC</v>
          </cell>
          <cell r="XFC1048533" t="str">
            <v>BANKING AND FINANCE</v>
          </cell>
        </row>
        <row r="1048534">
          <cell r="XFA1048534" t="str">
            <v>Standard Chartered Bank Ghana Limited</v>
          </cell>
          <cell r="XFB1048534" t="str">
            <v>SCB</v>
          </cell>
          <cell r="XFC1048534" t="str">
            <v>BANKING AND FINANCE</v>
          </cell>
        </row>
        <row r="1048535">
          <cell r="XFA1048535" t="str">
            <v>SG-SSB Limited</v>
          </cell>
          <cell r="XFB1048535" t="str">
            <v>SG-SSB</v>
          </cell>
          <cell r="XFC1048535" t="str">
            <v>BANKING AND FINANCE</v>
          </cell>
        </row>
        <row r="1048536">
          <cell r="XFA1048536" t="str">
            <v>Trust Bank Limited ( The Gambia)</v>
          </cell>
          <cell r="XFB1048536" t="str">
            <v>TBL</v>
          </cell>
          <cell r="XFC1048536" t="str">
            <v>BANKING AND FINANCE</v>
          </cell>
        </row>
        <row r="1048537">
          <cell r="XFA1048537" t="str">
            <v>UT BANK LTD</v>
          </cell>
          <cell r="XFB1048537" t="str">
            <v>UTB</v>
          </cell>
          <cell r="XFC1048537" t="str">
            <v>BANKING AND FINANCE</v>
          </cell>
        </row>
        <row r="1048538">
          <cell r="XFA1048538" t="str">
            <v>Guiness Ghana Breweries Limited</v>
          </cell>
          <cell r="XFB1048538" t="str">
            <v>GGBL</v>
          </cell>
          <cell r="XFC1048538" t="str">
            <v>BREWERIES</v>
          </cell>
        </row>
        <row r="1048539">
          <cell r="XFA1048539" t="str">
            <v>Mechanical Llyod Company Limited</v>
          </cell>
          <cell r="XFB1048539" t="str">
            <v>MLC</v>
          </cell>
          <cell r="XFC1048539" t="str">
            <v>DISTRIBUTION AND TRADING</v>
          </cell>
        </row>
        <row r="1048540">
          <cell r="XFA1048540" t="str">
            <v>Produce Buying Company Limited</v>
          </cell>
          <cell r="XFB1048540" t="str">
            <v>PBC</v>
          </cell>
          <cell r="XFC1048540" t="str">
            <v>DISTRIBUTION AND TRADING</v>
          </cell>
        </row>
        <row r="1048541">
          <cell r="XFA1048541" t="str">
            <v>Fan Milk Limited</v>
          </cell>
          <cell r="XFB1048541" t="str">
            <v>FML</v>
          </cell>
          <cell r="XFC1048541" t="str">
            <v>CONSUMER PRODUCTS</v>
          </cell>
        </row>
        <row r="1048542">
          <cell r="XFA1048542" t="str">
            <v>PZ Cussons Ghana Limited</v>
          </cell>
          <cell r="XFB1048542" t="str">
            <v>PZC</v>
          </cell>
          <cell r="XFC1048542" t="str">
            <v>CONSUMER PRODUCTS</v>
          </cell>
        </row>
        <row r="1048543">
          <cell r="XFA1048543" t="str">
            <v>Unilever Ghana Limited</v>
          </cell>
          <cell r="XFB1048543" t="str">
            <v>UNIL</v>
          </cell>
          <cell r="XFC1048543" t="str">
            <v>CONSUMER PRODUCTS</v>
          </cell>
        </row>
        <row r="1048544">
          <cell r="XFA1048544" t="str">
            <v>Clyestone (Ghana) Limited</v>
          </cell>
          <cell r="XFB1048544" t="str">
            <v>CLYD</v>
          </cell>
          <cell r="XFC1048544" t="str">
            <v>INFORMATION COMMUNICATION TECHNOLOGY</v>
          </cell>
        </row>
        <row r="1048545">
          <cell r="XFA1048545" t="str">
            <v>Transaction Solutions (Ghana) Limited</v>
          </cell>
          <cell r="XFB1048545" t="str">
            <v>TRANSOL</v>
          </cell>
          <cell r="XFC1048545" t="str">
            <v>INFORMATION COMMUNICATION TECHNOLOGY</v>
          </cell>
        </row>
        <row r="1048546">
          <cell r="XFA1048546" t="str">
            <v>Enterprise Group Limited</v>
          </cell>
          <cell r="XFB1048546" t="str">
            <v>EGL</v>
          </cell>
          <cell r="XFC1048546" t="str">
            <v>INSURANCE</v>
          </cell>
        </row>
        <row r="1048547">
          <cell r="XFA1048547" t="str">
            <v>SIC Insurance Company Limited</v>
          </cell>
          <cell r="XFB1048547" t="str">
            <v>SIC</v>
          </cell>
          <cell r="XFC1048547" t="str">
            <v>INSURANCE</v>
          </cell>
        </row>
        <row r="1048548">
          <cell r="XFA1048548" t="str">
            <v>Aluworks Limited</v>
          </cell>
          <cell r="XFB1048548" t="str">
            <v>ALW</v>
          </cell>
          <cell r="XFC1048548" t="str">
            <v>MANUFACTURING</v>
          </cell>
        </row>
        <row r="1048549">
          <cell r="XFA1048549" t="str">
            <v>Cocoa Processing Company Limited</v>
          </cell>
          <cell r="XFB1048549" t="str">
            <v>CPC</v>
          </cell>
          <cell r="XFC1048549" t="str">
            <v>MANUFACTURING</v>
          </cell>
        </row>
        <row r="1048550">
          <cell r="XFA1048550" t="str">
            <v>Pioneer Kitchenware Limited</v>
          </cell>
          <cell r="XFB1048550" t="str">
            <v>PKL</v>
          </cell>
          <cell r="XFC1048550" t="str">
            <v>MANUFACTURING</v>
          </cell>
        </row>
        <row r="1048551">
          <cell r="XFA1048551" t="str">
            <v>Africa Champion Induastries Ltd</v>
          </cell>
          <cell r="XFB1048551" t="str">
            <v>ACI</v>
          </cell>
          <cell r="XFC1048551" t="str">
            <v>MANUFACTURING</v>
          </cell>
        </row>
        <row r="1048552">
          <cell r="XFA1048552" t="str">
            <v>AngloGold Ashanti Limited</v>
          </cell>
          <cell r="XFB1048552" t="str">
            <v>AGA</v>
          </cell>
          <cell r="XFC1048552" t="str">
            <v>MINING</v>
          </cell>
        </row>
        <row r="1048553">
          <cell r="XFA1048553" t="str">
            <v>AngloGold Ashanti Depository Shares</v>
          </cell>
          <cell r="XFB1048553" t="str">
            <v>AADs</v>
          </cell>
          <cell r="XFC1048553" t="str">
            <v>MINING</v>
          </cell>
        </row>
        <row r="1048554">
          <cell r="XFA1048554" t="str">
            <v>Golden Star Resources Limited</v>
          </cell>
          <cell r="XFB1048554" t="str">
            <v>GSR</v>
          </cell>
          <cell r="XFC1048554" t="str">
            <v>MINING</v>
          </cell>
        </row>
        <row r="1048555">
          <cell r="XFA1048555" t="str">
            <v>Total Petroleum Ghana Limited</v>
          </cell>
          <cell r="XFB1048555" t="str">
            <v>TOTAL</v>
          </cell>
          <cell r="XFC1048555" t="str">
            <v>OIL &amp; GAS</v>
          </cell>
        </row>
        <row r="1048556">
          <cell r="XFA1048556" t="str">
            <v>Ghana Oil Company Limited</v>
          </cell>
          <cell r="XFB1048556" t="str">
            <v>GOIL</v>
          </cell>
          <cell r="XFC1048556" t="str">
            <v>OIL &amp; GAS</v>
          </cell>
        </row>
        <row r="1048557">
          <cell r="XFA1048557" t="str">
            <v>Ayrton Drug Manufacturing  Limited</v>
          </cell>
          <cell r="XFB1048557" t="str">
            <v>AYRTN</v>
          </cell>
          <cell r="XFC1048557" t="str">
            <v>PHARMACEUTICALS</v>
          </cell>
        </row>
        <row r="1048558">
          <cell r="XFA1048558" t="str">
            <v>Starwin Products Limited</v>
          </cell>
          <cell r="XFB1048558" t="str">
            <v>SPL</v>
          </cell>
          <cell r="XFC1048558" t="str">
            <v>PHARMACEUTICALS</v>
          </cell>
        </row>
        <row r="1048559">
          <cell r="XFA1048559" t="str">
            <v>Camelot Ghana Limited</v>
          </cell>
          <cell r="XFB1048559" t="str">
            <v>CMLT</v>
          </cell>
          <cell r="XFC1048559" t="str">
            <v>PRINTING AND PUBLISHING</v>
          </cell>
        </row>
        <row r="1048560">
          <cell r="XFA1048560" t="str">
            <v>Sam Woode Limted</v>
          </cell>
          <cell r="XFB1048560" t="str">
            <v>SWL</v>
          </cell>
          <cell r="XFC1048560" t="str">
            <v>PRINTING AND PUBLISHING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STRUCTIONS"/>
      <sheetName val="TITLE"/>
      <sheetName val="HISTORICALS"/>
      <sheetName val="ASSUMPTIONS"/>
      <sheetName val="ANALYSIS"/>
      <sheetName val="FORECAST"/>
      <sheetName val="CASHFLOW CALC"/>
      <sheetName val="DCF OUTPUT"/>
      <sheetName val="METRICS"/>
      <sheetName val="COMPS TABLE"/>
      <sheetName val="GRAPH"/>
      <sheetName val="GSE INDEX"/>
      <sheetName val="TBILLS"/>
      <sheetName val="BETA "/>
      <sheetName val="BETA DATA"/>
      <sheetName val="STOCK PRICES"/>
    </sheetNames>
    <sheetDataSet>
      <sheetData sheetId="0" refreshError="1"/>
      <sheetData sheetId="1"/>
      <sheetData sheetId="2" refreshError="1"/>
      <sheetData sheetId="3">
        <row r="4">
          <cell r="I4">
            <v>265</v>
          </cell>
          <cell r="M4">
            <v>0.18773000000000001</v>
          </cell>
        </row>
        <row r="14">
          <cell r="A14" t="str">
            <v>Base_Case</v>
          </cell>
          <cell r="B14">
            <v>2011</v>
          </cell>
          <cell r="C14">
            <v>2012</v>
          </cell>
          <cell r="D14">
            <v>2013</v>
          </cell>
          <cell r="E14">
            <v>2014</v>
          </cell>
          <cell r="F14">
            <v>2015</v>
          </cell>
        </row>
        <row r="15">
          <cell r="A15" t="str">
            <v>Interest Income Growth</v>
          </cell>
          <cell r="B15">
            <v>0.2</v>
          </cell>
          <cell r="C15">
            <v>0.2</v>
          </cell>
          <cell r="D15">
            <v>0.2</v>
          </cell>
          <cell r="E15">
            <v>0.2</v>
          </cell>
          <cell r="F15">
            <v>0.2</v>
          </cell>
        </row>
        <row r="16">
          <cell r="A16" t="str">
            <v>EBIT Margin</v>
          </cell>
          <cell r="B16">
            <v>0.24</v>
          </cell>
          <cell r="C16">
            <v>0.24</v>
          </cell>
          <cell r="D16">
            <v>0.24</v>
          </cell>
          <cell r="E16">
            <v>0.24</v>
          </cell>
          <cell r="F16">
            <v>0.24</v>
          </cell>
        </row>
        <row r="17">
          <cell r="A17" t="str">
            <v>Effective Tax Rate</v>
          </cell>
          <cell r="B17">
            <v>0.25</v>
          </cell>
          <cell r="C17">
            <v>0.25</v>
          </cell>
          <cell r="D17">
            <v>0.25</v>
          </cell>
          <cell r="E17">
            <v>0.25</v>
          </cell>
          <cell r="F17">
            <v>0.25</v>
          </cell>
        </row>
        <row r="18">
          <cell r="A18" t="str">
            <v>Depreciation &amp; Amortization</v>
          </cell>
          <cell r="B18">
            <v>3.5000000000000003E-2</v>
          </cell>
          <cell r="C18">
            <v>3.5000000000000003E-2</v>
          </cell>
          <cell r="D18">
            <v>0.03</v>
          </cell>
          <cell r="E18">
            <v>0.03</v>
          </cell>
          <cell r="F18">
            <v>0.06</v>
          </cell>
        </row>
        <row r="19">
          <cell r="A19" t="str">
            <v>Capital Expenditures</v>
          </cell>
          <cell r="B19">
            <v>0.05</v>
          </cell>
          <cell r="C19">
            <v>0.05</v>
          </cell>
          <cell r="D19">
            <v>5.5E-2</v>
          </cell>
          <cell r="E19">
            <v>0.06</v>
          </cell>
          <cell r="F19">
            <v>0.06</v>
          </cell>
        </row>
        <row r="20">
          <cell r="A20" t="str">
            <v>NWC as % of Interest Income</v>
          </cell>
          <cell r="B20">
            <v>0.4</v>
          </cell>
          <cell r="C20">
            <v>0.4</v>
          </cell>
          <cell r="D20">
            <v>0.4</v>
          </cell>
          <cell r="E20">
            <v>0.4</v>
          </cell>
          <cell r="F20">
            <v>0.4</v>
          </cell>
        </row>
        <row r="22">
          <cell r="A22" t="str">
            <v>Tax Rate</v>
          </cell>
          <cell r="B22">
            <v>0.25</v>
          </cell>
        </row>
        <row r="23">
          <cell r="A23" t="str">
            <v>Alternative Beta</v>
          </cell>
          <cell r="B23">
            <v>0.8</v>
          </cell>
          <cell r="C23" t="str">
            <v>Terminal Growth Rate Assumption</v>
          </cell>
          <cell r="F23">
            <v>0.02</v>
          </cell>
        </row>
        <row r="24">
          <cell r="A24" t="str">
            <v>Market Rate</v>
          </cell>
          <cell r="B24">
            <v>0.35468379680365997</v>
          </cell>
          <cell r="C24" t="str">
            <v>Terminal Shares Outstanding</v>
          </cell>
          <cell r="F24">
            <v>265</v>
          </cell>
        </row>
        <row r="27">
          <cell r="A27" t="str">
            <v>Low_Case</v>
          </cell>
          <cell r="B27">
            <v>2011</v>
          </cell>
          <cell r="C27">
            <v>2012</v>
          </cell>
          <cell r="D27">
            <v>2013</v>
          </cell>
          <cell r="E27">
            <v>2014</v>
          </cell>
          <cell r="F27">
            <v>2015</v>
          </cell>
        </row>
        <row r="28">
          <cell r="A28" t="str">
            <v>Interest Income Growth</v>
          </cell>
          <cell r="B28">
            <v>0.15</v>
          </cell>
          <cell r="C28">
            <v>0.15</v>
          </cell>
          <cell r="D28">
            <v>0.15</v>
          </cell>
          <cell r="E28">
            <v>0.15</v>
          </cell>
          <cell r="F28">
            <v>0.15</v>
          </cell>
        </row>
        <row r="29">
          <cell r="A29" t="str">
            <v>EBIT Margin</v>
          </cell>
          <cell r="B29">
            <v>0.15</v>
          </cell>
          <cell r="C29">
            <v>0.15</v>
          </cell>
          <cell r="D29">
            <v>0.15</v>
          </cell>
          <cell r="E29">
            <v>0.15</v>
          </cell>
          <cell r="F29">
            <v>0.15</v>
          </cell>
        </row>
        <row r="30">
          <cell r="A30" t="str">
            <v>Effective Tax Rate</v>
          </cell>
          <cell r="B30">
            <v>0.25</v>
          </cell>
          <cell r="C30">
            <v>0.25</v>
          </cell>
          <cell r="D30">
            <v>0.25</v>
          </cell>
          <cell r="E30">
            <v>0.25</v>
          </cell>
          <cell r="F30">
            <v>0.25</v>
          </cell>
        </row>
        <row r="31">
          <cell r="A31" t="str">
            <v>Depreciation &amp; Amortization</v>
          </cell>
          <cell r="B31">
            <v>0.03</v>
          </cell>
          <cell r="C31">
            <v>0.03</v>
          </cell>
          <cell r="D31">
            <v>0.03</v>
          </cell>
          <cell r="E31">
            <v>0.04</v>
          </cell>
          <cell r="F31">
            <v>3.5000000000000003E-2</v>
          </cell>
        </row>
        <row r="32">
          <cell r="A32" t="str">
            <v>Capital Expenditures</v>
          </cell>
          <cell r="B32">
            <v>0.03</v>
          </cell>
          <cell r="C32">
            <v>0.03</v>
          </cell>
          <cell r="D32">
            <v>0.03</v>
          </cell>
          <cell r="E32">
            <v>3.5000000000000003E-2</v>
          </cell>
          <cell r="F32">
            <v>3.5000000000000003E-2</v>
          </cell>
        </row>
        <row r="33">
          <cell r="A33" t="str">
            <v>NWC as % of Interest Income</v>
          </cell>
          <cell r="B33">
            <v>0.18</v>
          </cell>
          <cell r="C33">
            <v>0.18</v>
          </cell>
          <cell r="D33">
            <v>0.18</v>
          </cell>
          <cell r="E33">
            <v>0.18</v>
          </cell>
          <cell r="F33">
            <v>0.18</v>
          </cell>
        </row>
        <row r="35">
          <cell r="A35" t="str">
            <v>Tax Rate</v>
          </cell>
          <cell r="B35">
            <v>0.25</v>
          </cell>
        </row>
        <row r="36">
          <cell r="A36" t="str">
            <v>Alternative Beta</v>
          </cell>
          <cell r="B36">
            <v>0.4</v>
          </cell>
          <cell r="C36" t="str">
            <v>Terminal Growth Rate Assumption</v>
          </cell>
          <cell r="F36">
            <v>0.01</v>
          </cell>
        </row>
        <row r="37">
          <cell r="A37" t="str">
            <v>Market Rate</v>
          </cell>
          <cell r="B37">
            <v>0.35468379680365997</v>
          </cell>
          <cell r="C37" t="str">
            <v>Terminal Shares Outstanding</v>
          </cell>
          <cell r="F37">
            <v>265</v>
          </cell>
        </row>
        <row r="40">
          <cell r="A40" t="str">
            <v>High_Case</v>
          </cell>
          <cell r="B40">
            <v>2011</v>
          </cell>
          <cell r="C40">
            <v>2012</v>
          </cell>
          <cell r="D40">
            <v>2013</v>
          </cell>
          <cell r="E40">
            <v>2014</v>
          </cell>
          <cell r="F40">
            <v>2015</v>
          </cell>
        </row>
        <row r="41">
          <cell r="A41" t="str">
            <v>Interest Income Growth</v>
          </cell>
          <cell r="B41">
            <v>0.4</v>
          </cell>
          <cell r="C41">
            <v>0.4</v>
          </cell>
          <cell r="D41">
            <v>0.4</v>
          </cell>
          <cell r="E41">
            <v>0.4</v>
          </cell>
          <cell r="F41">
            <v>0.4</v>
          </cell>
        </row>
        <row r="42">
          <cell r="A42" t="str">
            <v>EBIT Margin</v>
          </cell>
          <cell r="B42">
            <v>0.27</v>
          </cell>
          <cell r="C42">
            <v>0.27</v>
          </cell>
          <cell r="D42">
            <v>0.27</v>
          </cell>
          <cell r="E42">
            <v>0.27</v>
          </cell>
          <cell r="F42">
            <v>0.27</v>
          </cell>
        </row>
        <row r="43">
          <cell r="A43" t="str">
            <v>Effective Tax Rate</v>
          </cell>
          <cell r="B43">
            <v>0.25</v>
          </cell>
          <cell r="C43">
            <v>0.25</v>
          </cell>
          <cell r="D43">
            <v>0.25</v>
          </cell>
          <cell r="E43">
            <v>0.25</v>
          </cell>
          <cell r="F43">
            <v>0.25</v>
          </cell>
        </row>
        <row r="44">
          <cell r="A44" t="str">
            <v>Depreciation &amp; Amortization</v>
          </cell>
          <cell r="B44">
            <v>0.04</v>
          </cell>
          <cell r="C44">
            <v>0.04</v>
          </cell>
          <cell r="D44">
            <v>0.04</v>
          </cell>
          <cell r="E44">
            <v>0.04</v>
          </cell>
          <cell r="F44">
            <v>0.1</v>
          </cell>
        </row>
        <row r="45">
          <cell r="A45" t="str">
            <v>Capital Expenditures</v>
          </cell>
          <cell r="B45">
            <v>0.1</v>
          </cell>
          <cell r="C45">
            <v>0.1</v>
          </cell>
          <cell r="D45">
            <v>0.1</v>
          </cell>
          <cell r="E45">
            <v>0.1</v>
          </cell>
          <cell r="F45">
            <v>0.1</v>
          </cell>
        </row>
        <row r="46">
          <cell r="A46" t="str">
            <v>NWC as % of Interest Income</v>
          </cell>
          <cell r="B46">
            <v>0.5</v>
          </cell>
          <cell r="C46">
            <v>0.5</v>
          </cell>
          <cell r="D46">
            <v>0.5</v>
          </cell>
          <cell r="E46">
            <v>0.5</v>
          </cell>
          <cell r="F46">
            <v>0.5</v>
          </cell>
        </row>
        <row r="48">
          <cell r="A48" t="str">
            <v>Tax Rate</v>
          </cell>
          <cell r="B48">
            <v>0.25</v>
          </cell>
        </row>
        <row r="49">
          <cell r="A49" t="str">
            <v>Alternative Beta</v>
          </cell>
          <cell r="B49">
            <v>1</v>
          </cell>
          <cell r="C49" t="str">
            <v>Terminal Growth Rate Assumption</v>
          </cell>
          <cell r="F49">
            <v>0.03</v>
          </cell>
        </row>
        <row r="50">
          <cell r="A50" t="str">
            <v>Market Rate</v>
          </cell>
          <cell r="B50">
            <v>0.35468379680365997</v>
          </cell>
          <cell r="C50" t="str">
            <v>Terminal Shares Outstanding</v>
          </cell>
          <cell r="F50">
            <v>265</v>
          </cell>
        </row>
      </sheetData>
      <sheetData sheetId="4">
        <row r="1">
          <cell r="D1" t="str">
            <v>BASE_CASE</v>
          </cell>
        </row>
        <row r="22">
          <cell r="B22">
            <v>0.2990595280344272</v>
          </cell>
        </row>
        <row r="1048547">
          <cell r="L1048547" t="str">
            <v>BASE_CASE</v>
          </cell>
          <cell r="M1048547" t="str">
            <v>Growth and WACC Assumptions-BC</v>
          </cell>
          <cell r="N1048547" t="str">
            <v>Projected-BASE CASE</v>
          </cell>
          <cell r="O1048547" t="str">
            <v>BASE CASE</v>
          </cell>
        </row>
        <row r="1048548">
          <cell r="L1048548" t="str">
            <v>LOW_CASE</v>
          </cell>
          <cell r="M1048548" t="str">
            <v>Growth and WACC Assumptions-LC</v>
          </cell>
          <cell r="N1048548" t="str">
            <v>Projected-LOW CASE</v>
          </cell>
          <cell r="O1048548" t="str">
            <v>LOW CASE</v>
          </cell>
        </row>
        <row r="1048549">
          <cell r="L1048549" t="str">
            <v>HIGH_CASE</v>
          </cell>
          <cell r="M1048549" t="str">
            <v>Growth and WACC Assumptions-HC</v>
          </cell>
          <cell r="N1048549" t="str">
            <v>Projected-HIGH CASE</v>
          </cell>
          <cell r="O1048549" t="str">
            <v>HIGH CASE</v>
          </cell>
        </row>
      </sheetData>
      <sheetData sheetId="5">
        <row r="5">
          <cell r="F5">
            <v>387483</v>
          </cell>
        </row>
      </sheetData>
      <sheetData sheetId="6" refreshError="1"/>
      <sheetData sheetId="7">
        <row r="4">
          <cell r="C4">
            <v>0.02</v>
          </cell>
        </row>
      </sheetData>
      <sheetData sheetId="8" refreshError="1"/>
      <sheetData sheetId="9">
        <row r="29">
          <cell r="I29">
            <v>5.8574851694807935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HF P&amp;L"/>
      <sheetName val="Sheet1"/>
      <sheetName val="Changes in HF P&amp;L"/>
      <sheetName val="Forecast"/>
      <sheetName val="Analysis"/>
    </sheetNames>
    <sheetDataSet>
      <sheetData sheetId="0" refreshError="1"/>
      <sheetData sheetId="1"/>
      <sheetData sheetId="2" refreshError="1"/>
      <sheetData sheetId="3" refreshError="1"/>
      <sheetData sheetId="4">
        <row r="16">
          <cell r="B16">
            <v>0.127</v>
          </cell>
          <cell r="H16">
            <v>5.8</v>
          </cell>
        </row>
        <row r="17">
          <cell r="B17">
            <v>1.2</v>
          </cell>
          <cell r="E17">
            <v>0.1</v>
          </cell>
        </row>
        <row r="19">
          <cell r="B19">
            <v>0.19550000000000001</v>
          </cell>
        </row>
        <row r="21">
          <cell r="K21">
            <v>2.443594612800001</v>
          </cell>
        </row>
        <row r="22">
          <cell r="B22">
            <v>0.36160000000000003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IMETABLE(old)"/>
      <sheetName val="TIMETABLE (new)"/>
      <sheetName val="FEE STRUCTURE"/>
      <sheetName val="Work Plan"/>
    </sheetNames>
    <sheetDataSet>
      <sheetData sheetId="0" refreshError="1"/>
      <sheetData sheetId="1">
        <row r="1048570">
          <cell r="XEN1048570" t="str">
            <v>→</v>
          </cell>
        </row>
        <row r="1048571">
          <cell r="XEN1048571" t="str">
            <v>•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_RCGroupColors">
      <a:dk1>
        <a:srgbClr val="6F6F6F"/>
      </a:dk1>
      <a:lt1>
        <a:srgbClr val="FFFFFF"/>
      </a:lt1>
      <a:dk2>
        <a:srgbClr val="D00062"/>
      </a:dk2>
      <a:lt2>
        <a:srgbClr val="B7D0BF"/>
      </a:lt2>
      <a:accent1>
        <a:srgbClr val="000000"/>
      </a:accent1>
      <a:accent2>
        <a:srgbClr val="658D78"/>
      </a:accent2>
      <a:accent3>
        <a:srgbClr val="67A2C0"/>
      </a:accent3>
      <a:accent4>
        <a:srgbClr val="009EE0"/>
      </a:accent4>
      <a:accent5>
        <a:srgbClr val="FFE600"/>
      </a:accent5>
      <a:accent6>
        <a:srgbClr val="ACCA57"/>
      </a:accent6>
      <a:hlink>
        <a:srgbClr val="67A2C0"/>
      </a:hlink>
      <a:folHlink>
        <a:srgbClr val="00000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5"/>
  <dimension ref="G1:M21"/>
  <sheetViews>
    <sheetView tabSelected="1" zoomScaleNormal="100" workbookViewId="0">
      <selection activeCell="M12" sqref="M12"/>
    </sheetView>
  </sheetViews>
  <sheetFormatPr defaultRowHeight="15"/>
  <cols>
    <col min="13" max="13" width="10.42578125" bestFit="1" customWidth="1"/>
  </cols>
  <sheetData>
    <row r="1" spans="7:13">
      <c r="L1" s="1">
        <v>3</v>
      </c>
      <c r="M1" t="s">
        <v>1</v>
      </c>
    </row>
    <row r="2" spans="7:13">
      <c r="I2" t="s">
        <v>3</v>
      </c>
      <c r="J2" t="s">
        <v>2</v>
      </c>
      <c r="K2" s="1" t="s">
        <v>0</v>
      </c>
    </row>
    <row r="3" spans="7:13">
      <c r="G3">
        <v>40</v>
      </c>
      <c r="H3">
        <v>90</v>
      </c>
      <c r="I3">
        <v>90</v>
      </c>
      <c r="J3" s="2">
        <v>0</v>
      </c>
      <c r="K3" s="1">
        <f>+L1</f>
        <v>3</v>
      </c>
    </row>
    <row r="4" spans="7:13">
      <c r="G4">
        <v>40</v>
      </c>
      <c r="H4">
        <v>70</v>
      </c>
      <c r="I4">
        <v>9</v>
      </c>
      <c r="J4" s="2">
        <v>0.2</v>
      </c>
      <c r="K4" s="1">
        <v>2</v>
      </c>
    </row>
    <row r="5" spans="7:13">
      <c r="G5">
        <v>40</v>
      </c>
      <c r="H5">
        <v>60</v>
      </c>
      <c r="I5">
        <v>18</v>
      </c>
      <c r="J5" s="2">
        <v>0.3</v>
      </c>
      <c r="K5" s="1">
        <f>200-SUM(K3:K4)</f>
        <v>195</v>
      </c>
    </row>
    <row r="6" spans="7:13">
      <c r="G6">
        <v>390</v>
      </c>
      <c r="H6">
        <v>50</v>
      </c>
      <c r="I6">
        <v>18</v>
      </c>
      <c r="J6" s="2">
        <v>0.4</v>
      </c>
      <c r="K6" s="1"/>
    </row>
    <row r="7" spans="7:13">
      <c r="H7">
        <v>40</v>
      </c>
      <c r="I7">
        <v>18</v>
      </c>
      <c r="J7" s="2">
        <v>0.5</v>
      </c>
    </row>
    <row r="8" spans="7:13">
      <c r="H8">
        <v>70</v>
      </c>
      <c r="I8">
        <v>18</v>
      </c>
      <c r="J8" s="2">
        <v>0.6</v>
      </c>
    </row>
    <row r="9" spans="7:13">
      <c r="I9">
        <v>18</v>
      </c>
      <c r="J9" s="2">
        <v>0.7</v>
      </c>
    </row>
    <row r="10" spans="7:13">
      <c r="I10">
        <v>18</v>
      </c>
      <c r="J10" s="2">
        <v>0.8</v>
      </c>
    </row>
    <row r="11" spans="7:13">
      <c r="I11">
        <v>18</v>
      </c>
      <c r="J11" s="2">
        <v>0.9</v>
      </c>
    </row>
    <row r="12" spans="7:13">
      <c r="I12">
        <v>18</v>
      </c>
      <c r="J12" s="2">
        <v>1</v>
      </c>
    </row>
    <row r="13" spans="7:13">
      <c r="I13">
        <v>18</v>
      </c>
      <c r="J13" s="2">
        <v>2</v>
      </c>
    </row>
    <row r="14" spans="7:13">
      <c r="I14">
        <v>18</v>
      </c>
      <c r="J14" s="2">
        <v>3</v>
      </c>
    </row>
    <row r="15" spans="7:13">
      <c r="I15">
        <v>18</v>
      </c>
      <c r="J15" s="2">
        <v>5</v>
      </c>
    </row>
    <row r="16" spans="7:13">
      <c r="I16">
        <v>18</v>
      </c>
      <c r="J16" s="2">
        <v>10</v>
      </c>
    </row>
    <row r="17" spans="9:10">
      <c r="I17">
        <v>18</v>
      </c>
      <c r="J17" s="2">
        <v>20</v>
      </c>
    </row>
    <row r="18" spans="9:10">
      <c r="I18">
        <v>18</v>
      </c>
      <c r="J18" s="2">
        <v>30</v>
      </c>
    </row>
    <row r="19" spans="9:10">
      <c r="I19">
        <v>18</v>
      </c>
      <c r="J19" s="2">
        <v>40</v>
      </c>
    </row>
    <row r="20" spans="9:10">
      <c r="I20">
        <v>9</v>
      </c>
      <c r="J20" s="2">
        <v>50</v>
      </c>
    </row>
    <row r="21" spans="9:10">
      <c r="I21">
        <v>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2012-02-15T14:02:44Z</dcterms:created>
  <dcterms:modified xsi:type="dcterms:W3CDTF">2012-02-15T14:50:32Z</dcterms:modified>
</cp:coreProperties>
</file>