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9095" windowHeight="7935"/>
  </bookViews>
  <sheets>
    <sheet name="PROBLEM" sheetId="2" r:id="rId1"/>
    <sheet name="Sheet1" sheetId="1" r:id="rId2"/>
    <sheet name="AFTER SUBTOTAL" sheetId="3" r:id="rId3"/>
    <sheet name="Sheet4" sheetId="4" r:id="rId4"/>
  </sheets>
  <calcPr calcId="124519"/>
</workbook>
</file>

<file path=xl/calcChain.xml><?xml version="1.0" encoding="utf-8"?>
<calcChain xmlns="http://schemas.openxmlformats.org/spreadsheetml/2006/main">
  <c r="I60" i="3"/>
  <c r="H60"/>
  <c r="G60"/>
  <c r="E60"/>
  <c r="I38"/>
  <c r="H38"/>
  <c r="G38"/>
  <c r="E38"/>
  <c r="I36"/>
  <c r="H36"/>
  <c r="G36"/>
  <c r="E36"/>
  <c r="I34"/>
  <c r="H34"/>
  <c r="G34"/>
  <c r="E34"/>
  <c r="I27"/>
  <c r="H27"/>
  <c r="G27"/>
  <c r="E27"/>
  <c r="I22"/>
  <c r="H22"/>
  <c r="G22"/>
  <c r="E22"/>
  <c r="I15"/>
  <c r="H15"/>
  <c r="G15"/>
  <c r="E15"/>
  <c r="I10"/>
  <c r="H10"/>
  <c r="G10"/>
  <c r="E10"/>
  <c r="F26"/>
  <c r="F9"/>
  <c r="F21"/>
  <c r="E21"/>
  <c r="F33"/>
  <c r="F8"/>
  <c r="E8"/>
  <c r="F20"/>
  <c r="F25"/>
  <c r="F19"/>
  <c r="F18"/>
  <c r="F7"/>
  <c r="F32"/>
  <c r="E32"/>
  <c r="F31"/>
  <c r="F24"/>
  <c r="F6"/>
  <c r="F14"/>
  <c r="E14"/>
  <c r="F5"/>
  <c r="F17"/>
  <c r="E17"/>
  <c r="E18" s="1"/>
  <c r="F35"/>
  <c r="F4"/>
  <c r="E4"/>
  <c r="F3"/>
  <c r="F30"/>
  <c r="F13"/>
  <c r="F29"/>
  <c r="F12"/>
  <c r="F37"/>
  <c r="E37"/>
  <c r="F2"/>
  <c r="F28"/>
  <c r="F11"/>
  <c r="F23"/>
  <c r="E23"/>
  <c r="E24" s="1"/>
  <c r="E25" s="1"/>
  <c r="E26" s="1"/>
  <c r="E28" s="1"/>
  <c r="E29" s="1"/>
  <c r="E30" s="1"/>
  <c r="L4" i="1"/>
  <c r="L5" s="1"/>
  <c r="L6" s="1"/>
  <c r="L7" s="1"/>
  <c r="L8" s="1"/>
  <c r="L9" s="1"/>
  <c r="L10" s="1"/>
  <c r="L11" s="1"/>
  <c r="L12" s="1"/>
  <c r="L13" s="1"/>
  <c r="L14" s="1"/>
  <c r="L15" s="1"/>
  <c r="L16" s="1"/>
  <c r="L17" s="1"/>
  <c r="L18" s="1"/>
  <c r="L19" s="1"/>
  <c r="L20" s="1"/>
  <c r="L21" s="1"/>
  <c r="L22" s="1"/>
  <c r="L23" s="1"/>
  <c r="L24" s="1"/>
  <c r="L25" s="1"/>
  <c r="L26" s="1"/>
  <c r="L27" s="1"/>
  <c r="L28" s="1"/>
  <c r="L29" s="1"/>
  <c r="L30" s="1"/>
  <c r="L31" s="1"/>
  <c r="L3"/>
  <c r="F4"/>
  <c r="F5"/>
  <c r="F6"/>
  <c r="F7"/>
  <c r="F8"/>
  <c r="F9"/>
  <c r="F10"/>
  <c r="F11"/>
  <c r="F12"/>
  <c r="F13"/>
  <c r="F14"/>
  <c r="F15"/>
  <c r="F16"/>
  <c r="F17"/>
  <c r="F18"/>
  <c r="F19"/>
  <c r="F20"/>
  <c r="F21"/>
  <c r="F22"/>
  <c r="F23"/>
  <c r="F24"/>
  <c r="F25"/>
  <c r="F26"/>
  <c r="F27"/>
  <c r="F28"/>
  <c r="F29"/>
  <c r="F30"/>
  <c r="F31"/>
  <c r="F3"/>
  <c r="E5"/>
  <c r="E7"/>
  <c r="E9"/>
  <c r="E11"/>
  <c r="E13"/>
  <c r="E15"/>
  <c r="E17"/>
  <c r="E19"/>
  <c r="E21"/>
  <c r="E23"/>
  <c r="E25"/>
  <c r="E27"/>
  <c r="E29"/>
  <c r="E31"/>
  <c r="E3"/>
  <c r="L17" i="3"/>
  <c r="L18"/>
  <c r="L19"/>
  <c r="L20"/>
  <c r="L21"/>
  <c r="L23"/>
  <c r="L3"/>
  <c r="L4" s="1"/>
  <c r="L5" s="1"/>
  <c r="L6" s="1"/>
  <c r="L7" s="1"/>
  <c r="L8" s="1"/>
  <c r="L9" s="1"/>
  <c r="L11" s="1"/>
  <c r="L12" s="1"/>
  <c r="L13" s="1"/>
  <c r="L14" s="1"/>
  <c r="L24"/>
  <c r="L25"/>
  <c r="L26"/>
  <c r="L28"/>
  <c r="L29"/>
  <c r="L30"/>
  <c r="L31"/>
  <c r="L32"/>
  <c r="L33"/>
  <c r="L35"/>
  <c r="L37"/>
</calcChain>
</file>

<file path=xl/sharedStrings.xml><?xml version="1.0" encoding="utf-8"?>
<sst xmlns="http://schemas.openxmlformats.org/spreadsheetml/2006/main" count="374" uniqueCount="89">
  <si>
    <t>SNO</t>
  </si>
  <si>
    <t>AC NO</t>
  </si>
  <si>
    <t>NAME OF THE CUSTOMER</t>
  </si>
  <si>
    <t>LIMIT</t>
  </si>
  <si>
    <t>ROI</t>
  </si>
  <si>
    <t>DP</t>
  </si>
  <si>
    <t>OUTSTANDING</t>
  </si>
  <si>
    <t>IRREGULARITY</t>
  </si>
  <si>
    <t>TYPE OF ACCOUNT</t>
  </si>
  <si>
    <t>ADDRESS</t>
  </si>
  <si>
    <t>ADDRESS II</t>
  </si>
  <si>
    <t>PHONE NO</t>
  </si>
  <si>
    <t>123456</t>
  </si>
  <si>
    <t>SAFJSAFSDAFJL</t>
  </si>
  <si>
    <t>HYDERABAD</t>
  </si>
  <si>
    <t>123457</t>
  </si>
  <si>
    <t>123458</t>
  </si>
  <si>
    <t>123459</t>
  </si>
  <si>
    <t>123460</t>
  </si>
  <si>
    <t>123461</t>
  </si>
  <si>
    <t>123462</t>
  </si>
  <si>
    <t>123463</t>
  </si>
  <si>
    <t>123464</t>
  </si>
  <si>
    <t>123465</t>
  </si>
  <si>
    <t>123466</t>
  </si>
  <si>
    <t>123467</t>
  </si>
  <si>
    <t>123468</t>
  </si>
  <si>
    <t>123469</t>
  </si>
  <si>
    <t>123470</t>
  </si>
  <si>
    <t>123471</t>
  </si>
  <si>
    <t>123472</t>
  </si>
  <si>
    <t>123473</t>
  </si>
  <si>
    <t>123474</t>
  </si>
  <si>
    <t>123475</t>
  </si>
  <si>
    <t>123476</t>
  </si>
  <si>
    <t>123477</t>
  </si>
  <si>
    <t>123478</t>
  </si>
  <si>
    <t>123479</t>
  </si>
  <si>
    <t>123480</t>
  </si>
  <si>
    <t>123481</t>
  </si>
  <si>
    <t>123482</t>
  </si>
  <si>
    <t>123483</t>
  </si>
  <si>
    <t>123484</t>
  </si>
  <si>
    <t>123485</t>
  </si>
  <si>
    <t>SDFSAL;ASFSAFPASI</t>
  </si>
  <si>
    <t>SMDFSDJFWRPWE</t>
  </si>
  <si>
    <t>JLFDSJFLNMNFD</t>
  </si>
  <si>
    <t>MKAFJADSLFJPOA</t>
  </si>
  <si>
    <t>KSD;LFKJAS</t>
  </si>
  <si>
    <t>KSD;FKD;SAFK;SADKF;SDA</t>
  </si>
  <si>
    <t>,MS;ALFMSADLFN</t>
  </si>
  <si>
    <t>;SDAFJDSFJLSDF</t>
  </si>
  <si>
    <t>JLKDSFJSDFJLSDKJF</t>
  </si>
  <si>
    <t>AFLKDSAFJLSDAJFL;AS</t>
  </si>
  <si>
    <t>JNAKSDFJLSAJF;L</t>
  </si>
  <si>
    <t>ALFDSAJLFJ</t>
  </si>
  <si>
    <t>JKFJASFIE</t>
  </si>
  <si>
    <t>JDJSKDJSKDJASKDJA</t>
  </si>
  <si>
    <t>KLKFJDFJDFJD</t>
  </si>
  <si>
    <t>SADFSNFSFLSJFSDJFKL</t>
  </si>
  <si>
    <t>LLDKALSDDKA;KD;ALK</t>
  </si>
  <si>
    <t>JLKFJLSDFJSLDAFJSDLFASD;</t>
  </si>
  <si>
    <t>KSDLFKJSDFJSADFJ</t>
  </si>
  <si>
    <t>JLASDFJIERWAWR</t>
  </si>
  <si>
    <t>JFSADFHSADGFYOIE</t>
  </si>
  <si>
    <t>JKSADFN VCIL;KD</t>
  </si>
  <si>
    <t>SDFSFASG</t>
  </si>
  <si>
    <t>AGGSFGTGRETRTG</t>
  </si>
  <si>
    <t>AGGHTYRTYTRTYYHY</t>
  </si>
  <si>
    <t>KLAKSKSKAJDJLASJFL;</t>
  </si>
  <si>
    <t>ASDAFDFRETRTRTRT</t>
  </si>
  <si>
    <t>AFDFDFDFGDFDF</t>
  </si>
  <si>
    <t>ARRERERERTTYTRERT</t>
  </si>
  <si>
    <t>HOME LOAN</t>
  </si>
  <si>
    <t>CAR LOAN OCT 2011</t>
  </si>
  <si>
    <t>CAR LOAN NOV 2011</t>
  </si>
  <si>
    <t>HOME LOAN JAN 2006</t>
  </si>
  <si>
    <t>CAR LOAN JUNE 2007</t>
  </si>
  <si>
    <t>TL CAR LOAN OCT 2011</t>
  </si>
  <si>
    <t>TL VEHICLE LOAN APR 2001</t>
  </si>
  <si>
    <t>CAR LOAN JUNE 2007 Total</t>
  </si>
  <si>
    <t>CAR LOAN NOV 2011 Total</t>
  </si>
  <si>
    <t>CAR LOAN OCT 2011 Total</t>
  </si>
  <si>
    <t>HOME LOAN Total</t>
  </si>
  <si>
    <t>HOME LOAN JAN 2006 Total</t>
  </si>
  <si>
    <t>TL CAR LOAN OCT 2011 Total</t>
  </si>
  <si>
    <t>TL VEHICLE LOAN APR 2001 Total</t>
  </si>
  <si>
    <t>Grand Total</t>
  </si>
  <si>
    <t xml:space="preserve">I HAVE SHOWN A TYPICAL EXAMPLE OF A DATABASE OF A BANK BRANCH IN SHEET 1. I WANT TO CLASSIFY THE DATA INTO DIFFERENT SUB GROUPS, SUB TOTAL THOSE GROUPS AND THEN TRANSFER THE SUB GROUP TO A DIFFERENT SHEET [ONE SHEET FOR EACH SUB GROUP]  IN THE EXCEL WORK BOOK.
THE ABOVE EXAMPLE CONSISTS OF ONLY 31 ROWS WHEREAS THE NUMBER OF ROWS RANGE BETWEEN 4000 TO 5000 IN REAL LIFE SITUATION. IS THERE ANY SOLUTION TO THIS PROBLEM????
THE SUB TOTALLING HAS BEEN DONE AS PER THE TYPE OF ACCOUNT IN THE "AFTER SUBTOTAL SHEET"
NOW I WANT EACH SET OF SUB TOTAL TO MOVE TO A SHEET IN ANOTHER WORKBOOK. AND I WANT TO MOVE THE HEADER FIELD EACH TIME A NEW SHEET IS CREATED. I ALSO WANT THAT THE FORMAT, COLUMN WIDTH TO REMAIN THE SAME AND MOST IMPORTANTLY ONLY VALUES TO MOVE TO THE DESTINATION SHEET.
I HOPE I AM CLEAR. CAN ANYBODY HELP ME OUT....PLZ....
MOHAN
99490 50948
</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</si>
</sst>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1"/>
      <color rgb="FFFF0000"/>
      <name val="Calibri"/>
      <family val="2"/>
      <scheme val="minor"/>
    </font>
    <font>
      <sz val="18"/>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49" fontId="0" fillId="0" borderId="0" xfId="0" applyNumberFormat="1"/>
    <xf numFmtId="0" fontId="1" fillId="0" borderId="0" xfId="0" applyFont="1"/>
    <xf numFmtId="0" fontId="2" fillId="0" borderId="0" xfId="0" applyFont="1" applyAlignment="1">
      <alignment horizontal="center"/>
    </xf>
    <xf numFmtId="0" fontId="2" fillId="0" borderId="0" xfId="0" applyFont="1"/>
    <xf numFmtId="2" fontId="0" fillId="0" borderId="0" xfId="0" applyNumberFormat="1"/>
    <xf numFmtId="2" fontId="0" fillId="0" borderId="0" xfId="0" applyNumberFormat="1" applyAlignment="1">
      <alignment horizontal="center"/>
    </xf>
    <xf numFmtId="0" fontId="3" fillId="0" borderId="0" xfId="0" applyFont="1" applyAlignment="1">
      <alignment vertical="center" wrapText="1"/>
    </xf>
    <xf numFmtId="0" fontId="1" fillId="0" borderId="0" xfId="0" applyNumberFormat="1"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tabSelected="1" workbookViewId="0"/>
  </sheetViews>
  <sheetFormatPr defaultRowHeight="15"/>
  <cols>
    <col min="1" max="1" width="157.85546875" customWidth="1"/>
  </cols>
  <sheetData>
    <row r="1" spans="1:1" ht="371.25" customHeight="1">
      <c r="A1" s="8" t="s">
        <v>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L52"/>
  <sheetViews>
    <sheetView workbookViewId="0">
      <selection sqref="A1:XFD1048576"/>
    </sheetView>
  </sheetViews>
  <sheetFormatPr defaultRowHeight="15"/>
  <cols>
    <col min="1" max="1" width="4.85546875" style="1" bestFit="1" customWidth="1"/>
    <col min="2" max="2" width="7" bestFit="1" customWidth="1"/>
    <col min="3" max="3" width="24.85546875" customWidth="1"/>
    <col min="4" max="4" width="24.7109375" bestFit="1" customWidth="1"/>
    <col min="5" max="5" width="9.5703125" bestFit="1" customWidth="1"/>
    <col min="6" max="6" width="5" bestFit="1" customWidth="1"/>
    <col min="7" max="7" width="9.5703125" bestFit="1" customWidth="1"/>
    <col min="8" max="8" width="14.42578125" bestFit="1" customWidth="1"/>
    <col min="9" max="9" width="13.42578125" bestFit="1" customWidth="1"/>
    <col min="10" max="11" width="11.7109375" bestFit="1" customWidth="1"/>
    <col min="12" max="12" width="10.5703125" bestFit="1" customWidth="1"/>
  </cols>
  <sheetData>
    <row r="1" spans="1:12">
      <c r="A1" s="4" t="s">
        <v>0</v>
      </c>
      <c r="B1" s="5" t="s">
        <v>1</v>
      </c>
      <c r="C1" s="5" t="s">
        <v>2</v>
      </c>
      <c r="D1" s="5" t="s">
        <v>8</v>
      </c>
      <c r="E1" s="5" t="s">
        <v>3</v>
      </c>
      <c r="F1" s="5" t="s">
        <v>4</v>
      </c>
      <c r="G1" s="5" t="s">
        <v>5</v>
      </c>
      <c r="H1" s="5" t="s">
        <v>6</v>
      </c>
      <c r="I1" s="5" t="s">
        <v>7</v>
      </c>
      <c r="J1" s="5" t="s">
        <v>9</v>
      </c>
      <c r="K1" s="5" t="s">
        <v>10</v>
      </c>
      <c r="L1" s="5" t="s">
        <v>11</v>
      </c>
    </row>
    <row r="2" spans="1:12">
      <c r="A2" s="1">
        <v>1</v>
      </c>
      <c r="B2" s="2" t="s">
        <v>12</v>
      </c>
      <c r="C2" t="s">
        <v>13</v>
      </c>
      <c r="D2" t="s">
        <v>74</v>
      </c>
      <c r="E2" s="6">
        <v>100000</v>
      </c>
      <c r="F2">
        <v>10.5</v>
      </c>
      <c r="G2" s="6">
        <v>150000</v>
      </c>
      <c r="H2" s="7">
        <v>160000</v>
      </c>
      <c r="I2" s="7">
        <v>10000</v>
      </c>
      <c r="J2" t="s">
        <v>14</v>
      </c>
      <c r="K2" t="s">
        <v>14</v>
      </c>
      <c r="L2">
        <v>23232323</v>
      </c>
    </row>
    <row r="3" spans="1:12">
      <c r="A3" s="1">
        <v>2</v>
      </c>
      <c r="B3" s="2" t="s">
        <v>15</v>
      </c>
      <c r="C3" t="s">
        <v>44</v>
      </c>
      <c r="D3" t="s">
        <v>73</v>
      </c>
      <c r="E3" s="6">
        <f>E2+10000</f>
        <v>110000</v>
      </c>
      <c r="F3">
        <f>11.5</f>
        <v>11.5</v>
      </c>
      <c r="G3" s="6">
        <v>150000</v>
      </c>
      <c r="H3" s="7">
        <v>160000</v>
      </c>
      <c r="I3" s="7">
        <v>10000</v>
      </c>
      <c r="J3" t="s">
        <v>14</v>
      </c>
      <c r="K3" t="s">
        <v>14</v>
      </c>
      <c r="L3">
        <f>L2+2</f>
        <v>23232325</v>
      </c>
    </row>
    <row r="4" spans="1:12">
      <c r="A4" s="1">
        <v>3</v>
      </c>
      <c r="B4" s="2" t="s">
        <v>16</v>
      </c>
      <c r="C4" t="s">
        <v>45</v>
      </c>
      <c r="D4" t="s">
        <v>75</v>
      </c>
      <c r="E4" s="6">
        <v>100001</v>
      </c>
      <c r="F4">
        <f t="shared" ref="F4:F31" si="0">11.5</f>
        <v>11.5</v>
      </c>
      <c r="G4" s="6">
        <v>150000</v>
      </c>
      <c r="H4" s="7">
        <v>160000</v>
      </c>
      <c r="I4" s="7">
        <v>10000</v>
      </c>
      <c r="J4" t="s">
        <v>14</v>
      </c>
      <c r="K4" t="s">
        <v>14</v>
      </c>
      <c r="L4">
        <f t="shared" ref="L4:L31" si="1">L3+2</f>
        <v>23232327</v>
      </c>
    </row>
    <row r="5" spans="1:12">
      <c r="A5" s="1">
        <v>4</v>
      </c>
      <c r="B5" s="2" t="s">
        <v>17</v>
      </c>
      <c r="C5" t="s">
        <v>46</v>
      </c>
      <c r="D5" t="s">
        <v>76</v>
      </c>
      <c r="E5" s="6">
        <f t="shared" ref="E5:E31" si="2">E4+10000</f>
        <v>110001</v>
      </c>
      <c r="F5">
        <f t="shared" si="0"/>
        <v>11.5</v>
      </c>
      <c r="G5" s="6">
        <v>150000</v>
      </c>
      <c r="H5" s="7">
        <v>160000</v>
      </c>
      <c r="I5" s="7">
        <v>10000</v>
      </c>
      <c r="J5" t="s">
        <v>14</v>
      </c>
      <c r="K5" t="s">
        <v>14</v>
      </c>
      <c r="L5">
        <f t="shared" si="1"/>
        <v>23232329</v>
      </c>
    </row>
    <row r="6" spans="1:12">
      <c r="A6" s="1">
        <v>5</v>
      </c>
      <c r="B6" s="2" t="s">
        <v>18</v>
      </c>
      <c r="C6" t="s">
        <v>47</v>
      </c>
      <c r="D6" t="s">
        <v>77</v>
      </c>
      <c r="E6" s="6">
        <v>100002</v>
      </c>
      <c r="F6">
        <f t="shared" si="0"/>
        <v>11.5</v>
      </c>
      <c r="G6" s="6">
        <v>150000</v>
      </c>
      <c r="H6" s="7">
        <v>160000</v>
      </c>
      <c r="I6" s="7">
        <v>10000</v>
      </c>
      <c r="J6" t="s">
        <v>14</v>
      </c>
      <c r="K6" t="s">
        <v>14</v>
      </c>
      <c r="L6">
        <f t="shared" si="1"/>
        <v>23232331</v>
      </c>
    </row>
    <row r="7" spans="1:12">
      <c r="A7" s="1">
        <v>6</v>
      </c>
      <c r="B7" s="2" t="s">
        <v>19</v>
      </c>
      <c r="C7" t="s">
        <v>48</v>
      </c>
      <c r="D7" t="s">
        <v>79</v>
      </c>
      <c r="E7" s="6">
        <f t="shared" ref="E7:E31" si="3">E6+10000</f>
        <v>110002</v>
      </c>
      <c r="F7">
        <f t="shared" si="0"/>
        <v>11.5</v>
      </c>
      <c r="G7" s="6">
        <v>150000</v>
      </c>
      <c r="H7" s="7">
        <v>160000</v>
      </c>
      <c r="I7" s="7">
        <v>10000</v>
      </c>
      <c r="J7" t="s">
        <v>14</v>
      </c>
      <c r="K7" t="s">
        <v>14</v>
      </c>
      <c r="L7">
        <f t="shared" si="1"/>
        <v>23232333</v>
      </c>
    </row>
    <row r="8" spans="1:12">
      <c r="A8" s="1">
        <v>7</v>
      </c>
      <c r="B8" s="2" t="s">
        <v>20</v>
      </c>
      <c r="C8" t="s">
        <v>49</v>
      </c>
      <c r="D8" t="s">
        <v>75</v>
      </c>
      <c r="E8" s="6">
        <v>100003</v>
      </c>
      <c r="F8">
        <f t="shared" si="0"/>
        <v>11.5</v>
      </c>
      <c r="G8" s="6">
        <v>150000</v>
      </c>
      <c r="H8" s="7">
        <v>160000</v>
      </c>
      <c r="I8" s="7">
        <v>10000</v>
      </c>
      <c r="J8" t="s">
        <v>14</v>
      </c>
      <c r="K8" t="s">
        <v>14</v>
      </c>
      <c r="L8">
        <f t="shared" si="1"/>
        <v>23232335</v>
      </c>
    </row>
    <row r="9" spans="1:12">
      <c r="A9" s="1">
        <v>8</v>
      </c>
      <c r="B9" s="2" t="s">
        <v>21</v>
      </c>
      <c r="C9" t="s">
        <v>50</v>
      </c>
      <c r="D9" t="s">
        <v>76</v>
      </c>
      <c r="E9" s="6">
        <f t="shared" ref="E9:E31" si="4">E8+10000</f>
        <v>110003</v>
      </c>
      <c r="F9">
        <f t="shared" si="0"/>
        <v>11.5</v>
      </c>
      <c r="G9" s="6">
        <v>150000</v>
      </c>
      <c r="H9" s="7">
        <v>160000</v>
      </c>
      <c r="I9" s="7">
        <v>10000</v>
      </c>
      <c r="J9" t="s">
        <v>14</v>
      </c>
      <c r="K9" t="s">
        <v>14</v>
      </c>
      <c r="L9">
        <f t="shared" si="1"/>
        <v>23232337</v>
      </c>
    </row>
    <row r="10" spans="1:12">
      <c r="A10" s="1">
        <v>9</v>
      </c>
      <c r="B10" s="2" t="s">
        <v>22</v>
      </c>
      <c r="C10" t="s">
        <v>51</v>
      </c>
      <c r="D10" t="s">
        <v>75</v>
      </c>
      <c r="E10" s="6">
        <v>100004</v>
      </c>
      <c r="F10">
        <f t="shared" si="0"/>
        <v>11.5</v>
      </c>
      <c r="G10" s="6">
        <v>150000</v>
      </c>
      <c r="H10" s="7">
        <v>160000</v>
      </c>
      <c r="I10" s="7">
        <v>10000</v>
      </c>
      <c r="J10" t="s">
        <v>14</v>
      </c>
      <c r="K10" t="s">
        <v>14</v>
      </c>
      <c r="L10">
        <f t="shared" si="1"/>
        <v>23232339</v>
      </c>
    </row>
    <row r="11" spans="1:12">
      <c r="A11" s="1">
        <v>10</v>
      </c>
      <c r="B11" s="2" t="s">
        <v>23</v>
      </c>
      <c r="C11" t="s">
        <v>52</v>
      </c>
      <c r="D11" t="s">
        <v>76</v>
      </c>
      <c r="E11" s="6">
        <f t="shared" ref="E11:E31" si="5">E10+10000</f>
        <v>110004</v>
      </c>
      <c r="F11">
        <f t="shared" si="0"/>
        <v>11.5</v>
      </c>
      <c r="G11" s="6">
        <v>150000</v>
      </c>
      <c r="H11" s="7">
        <v>160000</v>
      </c>
      <c r="I11" s="7">
        <v>10000</v>
      </c>
      <c r="J11" t="s">
        <v>14</v>
      </c>
      <c r="K11" t="s">
        <v>14</v>
      </c>
      <c r="L11">
        <f t="shared" si="1"/>
        <v>23232341</v>
      </c>
    </row>
    <row r="12" spans="1:12">
      <c r="A12" s="1">
        <v>11</v>
      </c>
      <c r="B12" s="2" t="s">
        <v>24</v>
      </c>
      <c r="C12" t="s">
        <v>53</v>
      </c>
      <c r="D12" t="s">
        <v>77</v>
      </c>
      <c r="E12" s="6">
        <v>100005</v>
      </c>
      <c r="F12">
        <f t="shared" si="0"/>
        <v>11.5</v>
      </c>
      <c r="G12" s="6">
        <v>150000</v>
      </c>
      <c r="H12" s="7">
        <v>160000</v>
      </c>
      <c r="I12" s="7">
        <v>10000</v>
      </c>
      <c r="J12" t="s">
        <v>14</v>
      </c>
      <c r="K12" t="s">
        <v>14</v>
      </c>
      <c r="L12">
        <f t="shared" si="1"/>
        <v>23232343</v>
      </c>
    </row>
    <row r="13" spans="1:12">
      <c r="A13" s="1">
        <v>12</v>
      </c>
      <c r="B13" s="2" t="s">
        <v>25</v>
      </c>
      <c r="C13" t="s">
        <v>54</v>
      </c>
      <c r="D13" t="s">
        <v>77</v>
      </c>
      <c r="E13" s="6">
        <f t="shared" ref="E13:E31" si="6">E12+10000</f>
        <v>110005</v>
      </c>
      <c r="F13">
        <f t="shared" si="0"/>
        <v>11.5</v>
      </c>
      <c r="G13" s="6">
        <v>150000</v>
      </c>
      <c r="H13" s="7">
        <v>160000</v>
      </c>
      <c r="I13" s="7">
        <v>10000</v>
      </c>
      <c r="J13" t="s">
        <v>14</v>
      </c>
      <c r="K13" t="s">
        <v>14</v>
      </c>
      <c r="L13">
        <f t="shared" si="1"/>
        <v>23232345</v>
      </c>
    </row>
    <row r="14" spans="1:12">
      <c r="A14" s="1">
        <v>13</v>
      </c>
      <c r="B14" s="2" t="s">
        <v>26</v>
      </c>
      <c r="C14" t="s">
        <v>55</v>
      </c>
      <c r="D14" t="s">
        <v>78</v>
      </c>
      <c r="E14" s="6">
        <v>100006</v>
      </c>
      <c r="F14">
        <f t="shared" si="0"/>
        <v>11.5</v>
      </c>
      <c r="G14" s="6">
        <v>150000</v>
      </c>
      <c r="H14" s="7">
        <v>160000</v>
      </c>
      <c r="I14" s="7">
        <v>10000</v>
      </c>
      <c r="J14" t="s">
        <v>14</v>
      </c>
      <c r="K14" t="s">
        <v>14</v>
      </c>
      <c r="L14">
        <f t="shared" si="1"/>
        <v>23232347</v>
      </c>
    </row>
    <row r="15" spans="1:12">
      <c r="A15" s="1">
        <v>14</v>
      </c>
      <c r="B15" s="2" t="s">
        <v>27</v>
      </c>
      <c r="C15" t="s">
        <v>56</v>
      </c>
      <c r="D15" t="s">
        <v>74</v>
      </c>
      <c r="E15" s="6">
        <f t="shared" ref="E15:E31" si="7">E14+10000</f>
        <v>110006</v>
      </c>
      <c r="F15">
        <f t="shared" si="0"/>
        <v>11.5</v>
      </c>
      <c r="G15" s="6">
        <v>150000</v>
      </c>
      <c r="H15" s="7">
        <v>160000</v>
      </c>
      <c r="I15" s="7">
        <v>10000</v>
      </c>
      <c r="J15" t="s">
        <v>14</v>
      </c>
      <c r="K15" t="s">
        <v>14</v>
      </c>
      <c r="L15">
        <f t="shared" si="1"/>
        <v>23232349</v>
      </c>
    </row>
    <row r="16" spans="1:12">
      <c r="A16" s="1">
        <v>15</v>
      </c>
      <c r="B16" s="2" t="s">
        <v>28</v>
      </c>
      <c r="C16" t="s">
        <v>57</v>
      </c>
      <c r="D16" t="s">
        <v>77</v>
      </c>
      <c r="E16" s="6">
        <v>100007</v>
      </c>
      <c r="F16">
        <f t="shared" si="0"/>
        <v>11.5</v>
      </c>
      <c r="G16" s="6">
        <v>150000</v>
      </c>
      <c r="H16" s="7">
        <v>160000</v>
      </c>
      <c r="I16" s="7">
        <v>10000</v>
      </c>
      <c r="J16" t="s">
        <v>14</v>
      </c>
      <c r="K16" t="s">
        <v>14</v>
      </c>
      <c r="L16">
        <f t="shared" si="1"/>
        <v>23232351</v>
      </c>
    </row>
    <row r="17" spans="1:12">
      <c r="A17" s="1">
        <v>16</v>
      </c>
      <c r="B17" s="2" t="s">
        <v>29</v>
      </c>
      <c r="C17" t="s">
        <v>58</v>
      </c>
      <c r="D17" t="s">
        <v>75</v>
      </c>
      <c r="E17" s="6">
        <f t="shared" ref="E17:E31" si="8">E16+10000</f>
        <v>110007</v>
      </c>
      <c r="F17">
        <f t="shared" si="0"/>
        <v>11.5</v>
      </c>
      <c r="G17" s="6">
        <v>150000</v>
      </c>
      <c r="H17" s="7">
        <v>160000</v>
      </c>
      <c r="I17" s="7">
        <v>10000</v>
      </c>
      <c r="J17" t="s">
        <v>14</v>
      </c>
      <c r="K17" t="s">
        <v>14</v>
      </c>
      <c r="L17">
        <f t="shared" si="1"/>
        <v>23232353</v>
      </c>
    </row>
    <row r="18" spans="1:12">
      <c r="A18" s="1">
        <v>17</v>
      </c>
      <c r="B18" s="2" t="s">
        <v>30</v>
      </c>
      <c r="C18" t="s">
        <v>60</v>
      </c>
      <c r="D18" t="s">
        <v>77</v>
      </c>
      <c r="E18" s="6">
        <v>100008</v>
      </c>
      <c r="F18">
        <f t="shared" si="0"/>
        <v>11.5</v>
      </c>
      <c r="G18" s="6">
        <v>150000</v>
      </c>
      <c r="H18" s="7">
        <v>160000</v>
      </c>
      <c r="I18" s="7">
        <v>10000</v>
      </c>
      <c r="J18" t="s">
        <v>14</v>
      </c>
      <c r="K18" t="s">
        <v>14</v>
      </c>
      <c r="L18">
        <f t="shared" si="1"/>
        <v>23232355</v>
      </c>
    </row>
    <row r="19" spans="1:12">
      <c r="A19" s="1">
        <v>18</v>
      </c>
      <c r="B19" s="2" t="s">
        <v>31</v>
      </c>
      <c r="C19" t="s">
        <v>59</v>
      </c>
      <c r="D19" t="s">
        <v>73</v>
      </c>
      <c r="E19" s="6">
        <f t="shared" ref="E19:E31" si="9">E18+10000</f>
        <v>110008</v>
      </c>
      <c r="F19">
        <f t="shared" si="0"/>
        <v>11.5</v>
      </c>
      <c r="G19" s="6">
        <v>150000</v>
      </c>
      <c r="H19" s="7">
        <v>160000</v>
      </c>
      <c r="I19" s="7">
        <v>10000</v>
      </c>
      <c r="J19" t="s">
        <v>14</v>
      </c>
      <c r="K19" t="s">
        <v>14</v>
      </c>
      <c r="L19">
        <f t="shared" si="1"/>
        <v>23232357</v>
      </c>
    </row>
    <row r="20" spans="1:12">
      <c r="A20" s="1">
        <v>19</v>
      </c>
      <c r="B20" s="2" t="s">
        <v>32</v>
      </c>
      <c r="C20" t="s">
        <v>69</v>
      </c>
      <c r="D20" t="s">
        <v>76</v>
      </c>
      <c r="E20" s="6">
        <v>100009</v>
      </c>
      <c r="F20">
        <f t="shared" si="0"/>
        <v>11.5</v>
      </c>
      <c r="G20" s="6">
        <v>150000</v>
      </c>
      <c r="H20" s="7">
        <v>160000</v>
      </c>
      <c r="I20" s="7">
        <v>10000</v>
      </c>
      <c r="J20" t="s">
        <v>14</v>
      </c>
      <c r="K20" t="s">
        <v>14</v>
      </c>
      <c r="L20">
        <f t="shared" si="1"/>
        <v>23232359</v>
      </c>
    </row>
    <row r="21" spans="1:12">
      <c r="A21" s="1">
        <v>20</v>
      </c>
      <c r="B21" s="2" t="s">
        <v>33</v>
      </c>
      <c r="C21" t="s">
        <v>61</v>
      </c>
      <c r="D21" t="s">
        <v>76</v>
      </c>
      <c r="E21" s="6">
        <f t="shared" ref="E21:E31" si="10">E20+10000</f>
        <v>110009</v>
      </c>
      <c r="F21">
        <f t="shared" si="0"/>
        <v>11.5</v>
      </c>
      <c r="G21" s="6">
        <v>150000</v>
      </c>
      <c r="H21" s="7">
        <v>160000</v>
      </c>
      <c r="I21" s="7">
        <v>10000</v>
      </c>
      <c r="J21" t="s">
        <v>14</v>
      </c>
      <c r="K21" t="s">
        <v>14</v>
      </c>
      <c r="L21">
        <f t="shared" si="1"/>
        <v>23232361</v>
      </c>
    </row>
    <row r="22" spans="1:12">
      <c r="A22" s="1">
        <v>21</v>
      </c>
      <c r="B22" s="2" t="s">
        <v>34</v>
      </c>
      <c r="C22" t="s">
        <v>62</v>
      </c>
      <c r="D22" t="s">
        <v>77</v>
      </c>
      <c r="E22" s="6">
        <v>100010</v>
      </c>
      <c r="F22">
        <f t="shared" si="0"/>
        <v>11.5</v>
      </c>
      <c r="G22" s="6">
        <v>150000</v>
      </c>
      <c r="H22" s="7">
        <v>160000</v>
      </c>
      <c r="I22" s="7">
        <v>10000</v>
      </c>
      <c r="J22" t="s">
        <v>14</v>
      </c>
      <c r="K22" t="s">
        <v>14</v>
      </c>
      <c r="L22">
        <f t="shared" si="1"/>
        <v>23232363</v>
      </c>
    </row>
    <row r="23" spans="1:12">
      <c r="A23" s="1">
        <v>22</v>
      </c>
      <c r="B23" s="2" t="s">
        <v>35</v>
      </c>
      <c r="C23" t="s">
        <v>63</v>
      </c>
      <c r="D23" t="s">
        <v>74</v>
      </c>
      <c r="E23" s="6">
        <f t="shared" ref="E23:E31" si="11">E22+10000</f>
        <v>110010</v>
      </c>
      <c r="F23">
        <f t="shared" si="0"/>
        <v>11.5</v>
      </c>
      <c r="G23" s="6">
        <v>150000</v>
      </c>
      <c r="H23" s="7">
        <v>160000</v>
      </c>
      <c r="I23" s="7">
        <v>10000</v>
      </c>
      <c r="J23" t="s">
        <v>14</v>
      </c>
      <c r="K23" t="s">
        <v>14</v>
      </c>
      <c r="L23">
        <f t="shared" si="1"/>
        <v>23232365</v>
      </c>
    </row>
    <row r="24" spans="1:12">
      <c r="A24" s="1">
        <v>23</v>
      </c>
      <c r="B24" s="2" t="s">
        <v>36</v>
      </c>
      <c r="C24" t="s">
        <v>64</v>
      </c>
      <c r="D24" t="s">
        <v>74</v>
      </c>
      <c r="E24" s="6">
        <v>100011</v>
      </c>
      <c r="F24">
        <f t="shared" si="0"/>
        <v>11.5</v>
      </c>
      <c r="G24" s="6">
        <v>150000</v>
      </c>
      <c r="H24" s="7">
        <v>160000</v>
      </c>
      <c r="I24" s="7">
        <v>10000</v>
      </c>
      <c r="J24" t="s">
        <v>14</v>
      </c>
      <c r="K24" t="s">
        <v>14</v>
      </c>
      <c r="L24">
        <f t="shared" si="1"/>
        <v>23232367</v>
      </c>
    </row>
    <row r="25" spans="1:12">
      <c r="A25" s="1">
        <v>24</v>
      </c>
      <c r="B25" s="2" t="s">
        <v>37</v>
      </c>
      <c r="C25" t="s">
        <v>65</v>
      </c>
      <c r="D25" t="s">
        <v>73</v>
      </c>
      <c r="E25" s="6">
        <f t="shared" ref="E25:E31" si="12">E24+10000</f>
        <v>110011</v>
      </c>
      <c r="F25">
        <f t="shared" si="0"/>
        <v>11.5</v>
      </c>
      <c r="G25" s="6">
        <v>150000</v>
      </c>
      <c r="H25" s="7">
        <v>160000</v>
      </c>
      <c r="I25" s="7">
        <v>10000</v>
      </c>
      <c r="J25" t="s">
        <v>14</v>
      </c>
      <c r="K25" t="s">
        <v>14</v>
      </c>
      <c r="L25">
        <f t="shared" si="1"/>
        <v>23232369</v>
      </c>
    </row>
    <row r="26" spans="1:12">
      <c r="A26" s="1">
        <v>25</v>
      </c>
      <c r="B26" s="2" t="s">
        <v>38</v>
      </c>
      <c r="C26" t="s">
        <v>66</v>
      </c>
      <c r="D26" t="s">
        <v>74</v>
      </c>
      <c r="E26" s="6">
        <v>100012</v>
      </c>
      <c r="F26">
        <f t="shared" si="0"/>
        <v>11.5</v>
      </c>
      <c r="G26" s="6">
        <v>150000</v>
      </c>
      <c r="H26" s="7">
        <v>160000</v>
      </c>
      <c r="I26" s="7">
        <v>10000</v>
      </c>
      <c r="J26" t="s">
        <v>14</v>
      </c>
      <c r="K26" t="s">
        <v>14</v>
      </c>
      <c r="L26">
        <f t="shared" si="1"/>
        <v>23232371</v>
      </c>
    </row>
    <row r="27" spans="1:12">
      <c r="A27" s="1">
        <v>26</v>
      </c>
      <c r="B27" s="2" t="s">
        <v>39</v>
      </c>
      <c r="C27" t="s">
        <v>67</v>
      </c>
      <c r="D27" t="s">
        <v>77</v>
      </c>
      <c r="E27" s="6">
        <f t="shared" ref="E27:E31" si="13">E26+10000</f>
        <v>110012</v>
      </c>
      <c r="F27">
        <f t="shared" si="0"/>
        <v>11.5</v>
      </c>
      <c r="G27" s="6">
        <v>150000</v>
      </c>
      <c r="H27" s="7">
        <v>160000</v>
      </c>
      <c r="I27" s="7">
        <v>10000</v>
      </c>
      <c r="J27" t="s">
        <v>14</v>
      </c>
      <c r="K27" t="s">
        <v>14</v>
      </c>
      <c r="L27">
        <f t="shared" si="1"/>
        <v>23232373</v>
      </c>
    </row>
    <row r="28" spans="1:12">
      <c r="A28" s="1">
        <v>27</v>
      </c>
      <c r="B28" s="2" t="s">
        <v>40</v>
      </c>
      <c r="C28" t="s">
        <v>68</v>
      </c>
      <c r="D28" t="s">
        <v>76</v>
      </c>
      <c r="E28" s="6">
        <v>100013</v>
      </c>
      <c r="F28">
        <f t="shared" si="0"/>
        <v>11.5</v>
      </c>
      <c r="G28" s="6">
        <v>150000</v>
      </c>
      <c r="H28" s="7">
        <v>160000</v>
      </c>
      <c r="I28" s="7">
        <v>10000</v>
      </c>
      <c r="J28" t="s">
        <v>14</v>
      </c>
      <c r="K28" t="s">
        <v>14</v>
      </c>
      <c r="L28">
        <f t="shared" si="1"/>
        <v>23232375</v>
      </c>
    </row>
    <row r="29" spans="1:12">
      <c r="A29" s="1">
        <v>28</v>
      </c>
      <c r="B29" s="2" t="s">
        <v>41</v>
      </c>
      <c r="C29" t="s">
        <v>70</v>
      </c>
      <c r="D29" t="s">
        <v>74</v>
      </c>
      <c r="E29" s="6">
        <f t="shared" ref="E29:E31" si="14">E28+10000</f>
        <v>110013</v>
      </c>
      <c r="F29">
        <f t="shared" si="0"/>
        <v>11.5</v>
      </c>
      <c r="G29" s="6">
        <v>150000</v>
      </c>
      <c r="H29" s="7">
        <v>160000</v>
      </c>
      <c r="I29" s="7">
        <v>10000</v>
      </c>
      <c r="J29" t="s">
        <v>14</v>
      </c>
      <c r="K29" t="s">
        <v>14</v>
      </c>
      <c r="L29">
        <f t="shared" si="1"/>
        <v>23232377</v>
      </c>
    </row>
    <row r="30" spans="1:12">
      <c r="A30" s="1">
        <v>29</v>
      </c>
      <c r="B30" s="2" t="s">
        <v>42</v>
      </c>
      <c r="C30" t="s">
        <v>71</v>
      </c>
      <c r="D30" t="s">
        <v>77</v>
      </c>
      <c r="E30" s="6">
        <v>100014</v>
      </c>
      <c r="F30">
        <f t="shared" si="0"/>
        <v>11.5</v>
      </c>
      <c r="G30" s="6">
        <v>150000</v>
      </c>
      <c r="H30" s="7">
        <v>160000</v>
      </c>
      <c r="I30" s="7">
        <v>10000</v>
      </c>
      <c r="J30" t="s">
        <v>14</v>
      </c>
      <c r="K30" t="s">
        <v>14</v>
      </c>
      <c r="L30">
        <f t="shared" si="1"/>
        <v>23232379</v>
      </c>
    </row>
    <row r="31" spans="1:12">
      <c r="A31" s="1">
        <v>30</v>
      </c>
      <c r="B31" s="2" t="s">
        <v>43</v>
      </c>
      <c r="C31" t="s">
        <v>72</v>
      </c>
      <c r="D31" t="s">
        <v>73</v>
      </c>
      <c r="E31" s="6">
        <f t="shared" ref="E31" si="15">E30+10000</f>
        <v>110014</v>
      </c>
      <c r="F31">
        <f t="shared" si="0"/>
        <v>11.5</v>
      </c>
      <c r="G31" s="6">
        <v>150000</v>
      </c>
      <c r="H31" s="7">
        <v>160000</v>
      </c>
      <c r="I31" s="7">
        <v>10000</v>
      </c>
      <c r="J31" t="s">
        <v>14</v>
      </c>
      <c r="K31" t="s">
        <v>14</v>
      </c>
      <c r="L31">
        <f t="shared" si="1"/>
        <v>23232381</v>
      </c>
    </row>
    <row r="32" spans="1:12">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L60"/>
  <sheetViews>
    <sheetView workbookViewId="0">
      <selection activeCell="A2" sqref="A2:L10"/>
    </sheetView>
  </sheetViews>
  <sheetFormatPr defaultRowHeight="15" outlineLevelRow="2"/>
  <cols>
    <col min="1" max="1" width="4.85546875" style="1" bestFit="1" customWidth="1"/>
    <col min="2" max="2" width="7" bestFit="1" customWidth="1"/>
    <col min="3" max="3" width="24.85546875" customWidth="1"/>
    <col min="4" max="4" width="24.7109375" bestFit="1" customWidth="1"/>
    <col min="5" max="5" width="9.5703125" bestFit="1" customWidth="1"/>
    <col min="6" max="6" width="7.85546875" style="1" customWidth="1"/>
    <col min="7" max="7" width="9.5703125" bestFit="1" customWidth="1"/>
    <col min="8" max="8" width="14.42578125" bestFit="1" customWidth="1"/>
    <col min="9" max="9" width="13.42578125" bestFit="1" customWidth="1"/>
    <col min="10" max="11" width="11.7109375" bestFit="1" customWidth="1"/>
    <col min="12" max="12" width="10.5703125" style="1" bestFit="1" customWidth="1"/>
  </cols>
  <sheetData>
    <row r="1" spans="1:12">
      <c r="A1" s="4" t="s">
        <v>0</v>
      </c>
      <c r="B1" s="5" t="s">
        <v>1</v>
      </c>
      <c r="C1" s="5" t="s">
        <v>2</v>
      </c>
      <c r="D1" s="5" t="s">
        <v>8</v>
      </c>
      <c r="E1" s="5" t="s">
        <v>3</v>
      </c>
      <c r="F1" s="4" t="s">
        <v>4</v>
      </c>
      <c r="G1" s="5" t="s">
        <v>5</v>
      </c>
      <c r="H1" s="5" t="s">
        <v>6</v>
      </c>
      <c r="I1" s="5" t="s">
        <v>7</v>
      </c>
      <c r="J1" s="5" t="s">
        <v>9</v>
      </c>
      <c r="K1" s="5" t="s">
        <v>10</v>
      </c>
      <c r="L1" s="4" t="s">
        <v>11</v>
      </c>
    </row>
    <row r="2" spans="1:12" outlineLevel="2">
      <c r="A2" s="1">
        <v>5</v>
      </c>
      <c r="B2" s="2" t="s">
        <v>18</v>
      </c>
      <c r="C2" t="s">
        <v>47</v>
      </c>
      <c r="D2" t="s">
        <v>77</v>
      </c>
      <c r="E2" s="6">
        <v>100002</v>
      </c>
      <c r="F2" s="1">
        <f>11.5</f>
        <v>11.5</v>
      </c>
      <c r="G2" s="6">
        <v>150000</v>
      </c>
      <c r="H2" s="7">
        <v>160000</v>
      </c>
      <c r="I2" s="7">
        <v>10000</v>
      </c>
      <c r="J2" t="s">
        <v>14</v>
      </c>
      <c r="K2" t="s">
        <v>14</v>
      </c>
      <c r="L2" s="1">
        <v>25656651</v>
      </c>
    </row>
    <row r="3" spans="1:12" outlineLevel="2">
      <c r="A3" s="1">
        <v>11</v>
      </c>
      <c r="B3" s="2" t="s">
        <v>24</v>
      </c>
      <c r="C3" t="s">
        <v>53</v>
      </c>
      <c r="D3" t="s">
        <v>77</v>
      </c>
      <c r="E3" s="6">
        <v>100005</v>
      </c>
      <c r="F3" s="1">
        <f>11.5</f>
        <v>11.5</v>
      </c>
      <c r="G3" s="6">
        <v>150000</v>
      </c>
      <c r="H3" s="7">
        <v>160000</v>
      </c>
      <c r="I3" s="7">
        <v>10000</v>
      </c>
      <c r="J3" t="s">
        <v>14</v>
      </c>
      <c r="K3" t="s">
        <v>14</v>
      </c>
      <c r="L3" s="1">
        <f>L2+2</f>
        <v>25656653</v>
      </c>
    </row>
    <row r="4" spans="1:12" outlineLevel="2">
      <c r="A4" s="1">
        <v>12</v>
      </c>
      <c r="B4" s="2" t="s">
        <v>25</v>
      </c>
      <c r="C4" t="s">
        <v>54</v>
      </c>
      <c r="D4" t="s">
        <v>77</v>
      </c>
      <c r="E4" s="6">
        <f>E3+10000</f>
        <v>110005</v>
      </c>
      <c r="F4" s="1">
        <f>11.5</f>
        <v>11.5</v>
      </c>
      <c r="G4" s="6">
        <v>150000</v>
      </c>
      <c r="H4" s="7">
        <v>160000</v>
      </c>
      <c r="I4" s="7">
        <v>10000</v>
      </c>
      <c r="J4" t="s">
        <v>14</v>
      </c>
      <c r="K4" t="s">
        <v>14</v>
      </c>
      <c r="L4" s="1">
        <f>L3+2</f>
        <v>25656655</v>
      </c>
    </row>
    <row r="5" spans="1:12" outlineLevel="2">
      <c r="A5" s="1">
        <v>15</v>
      </c>
      <c r="B5" s="2" t="s">
        <v>28</v>
      </c>
      <c r="C5" t="s">
        <v>57</v>
      </c>
      <c r="D5" t="s">
        <v>77</v>
      </c>
      <c r="E5" s="6">
        <v>100007</v>
      </c>
      <c r="F5" s="1">
        <f>11.5</f>
        <v>11.5</v>
      </c>
      <c r="G5" s="6">
        <v>150000</v>
      </c>
      <c r="H5" s="7">
        <v>160000</v>
      </c>
      <c r="I5" s="7">
        <v>10000</v>
      </c>
      <c r="J5" t="s">
        <v>14</v>
      </c>
      <c r="K5" t="s">
        <v>14</v>
      </c>
      <c r="L5" s="1">
        <f>L4+2</f>
        <v>25656657</v>
      </c>
    </row>
    <row r="6" spans="1:12" outlineLevel="2">
      <c r="A6" s="1">
        <v>17</v>
      </c>
      <c r="B6" s="2" t="s">
        <v>30</v>
      </c>
      <c r="C6" t="s">
        <v>60</v>
      </c>
      <c r="D6" t="s">
        <v>77</v>
      </c>
      <c r="E6" s="6">
        <v>100008</v>
      </c>
      <c r="F6" s="1">
        <f>11.5</f>
        <v>11.5</v>
      </c>
      <c r="G6" s="6">
        <v>150000</v>
      </c>
      <c r="H6" s="7">
        <v>160000</v>
      </c>
      <c r="I6" s="7">
        <v>10000</v>
      </c>
      <c r="J6" t="s">
        <v>14</v>
      </c>
      <c r="K6" t="s">
        <v>14</v>
      </c>
      <c r="L6" s="1">
        <f>L5+2</f>
        <v>25656659</v>
      </c>
    </row>
    <row r="7" spans="1:12" outlineLevel="2">
      <c r="A7" s="1">
        <v>21</v>
      </c>
      <c r="B7" s="2" t="s">
        <v>34</v>
      </c>
      <c r="C7" t="s">
        <v>62</v>
      </c>
      <c r="D7" t="s">
        <v>77</v>
      </c>
      <c r="E7" s="6">
        <v>100010</v>
      </c>
      <c r="F7" s="1">
        <f>11.5</f>
        <v>11.5</v>
      </c>
      <c r="G7" s="6">
        <v>150000</v>
      </c>
      <c r="H7" s="7">
        <v>160000</v>
      </c>
      <c r="I7" s="7">
        <v>10000</v>
      </c>
      <c r="J7" t="s">
        <v>14</v>
      </c>
      <c r="K7" t="s">
        <v>14</v>
      </c>
      <c r="L7" s="1">
        <f>L6+2</f>
        <v>25656661</v>
      </c>
    </row>
    <row r="8" spans="1:12" outlineLevel="2">
      <c r="A8" s="1">
        <v>26</v>
      </c>
      <c r="B8" s="2" t="s">
        <v>39</v>
      </c>
      <c r="C8" t="s">
        <v>67</v>
      </c>
      <c r="D8" t="s">
        <v>77</v>
      </c>
      <c r="E8" s="6">
        <f>E7+10000</f>
        <v>110010</v>
      </c>
      <c r="F8" s="1">
        <f>11.5</f>
        <v>11.5</v>
      </c>
      <c r="G8" s="6">
        <v>150000</v>
      </c>
      <c r="H8" s="7">
        <v>160000</v>
      </c>
      <c r="I8" s="7">
        <v>10000</v>
      </c>
      <c r="J8" t="s">
        <v>14</v>
      </c>
      <c r="K8" t="s">
        <v>14</v>
      </c>
      <c r="L8" s="1">
        <f>L7+2</f>
        <v>25656663</v>
      </c>
    </row>
    <row r="9" spans="1:12" outlineLevel="2">
      <c r="A9" s="1">
        <v>29</v>
      </c>
      <c r="B9" s="2" t="s">
        <v>42</v>
      </c>
      <c r="C9" t="s">
        <v>71</v>
      </c>
      <c r="D9" t="s">
        <v>77</v>
      </c>
      <c r="E9" s="6">
        <v>100014</v>
      </c>
      <c r="F9" s="1">
        <f>11.5</f>
        <v>11.5</v>
      </c>
      <c r="G9" s="6">
        <v>150000</v>
      </c>
      <c r="H9" s="7">
        <v>160000</v>
      </c>
      <c r="I9" s="7">
        <v>10000</v>
      </c>
      <c r="J9" t="s">
        <v>14</v>
      </c>
      <c r="K9" t="s">
        <v>14</v>
      </c>
      <c r="L9" s="1">
        <f>L8+2</f>
        <v>25656665</v>
      </c>
    </row>
    <row r="10" spans="1:12" outlineLevel="1">
      <c r="B10" s="2"/>
      <c r="D10" s="9" t="s">
        <v>80</v>
      </c>
      <c r="E10" s="6">
        <f>SUBTOTAL(9,E2:E9)</f>
        <v>820061</v>
      </c>
      <c r="G10" s="6">
        <f>SUBTOTAL(9,G2:G9)</f>
        <v>1200000</v>
      </c>
      <c r="H10" s="7">
        <f>SUBTOTAL(9,H2:H9)</f>
        <v>1280000</v>
      </c>
      <c r="I10" s="7">
        <f>SUBTOTAL(9,I2:I9)</f>
        <v>80000</v>
      </c>
    </row>
    <row r="11" spans="1:12" outlineLevel="2">
      <c r="A11" s="1">
        <v>3</v>
      </c>
      <c r="B11" s="2" t="s">
        <v>16</v>
      </c>
      <c r="C11" t="s">
        <v>45</v>
      </c>
      <c r="D11" t="s">
        <v>75</v>
      </c>
      <c r="E11" s="6">
        <v>100001</v>
      </c>
      <c r="F11" s="1">
        <f>11.5</f>
        <v>11.5</v>
      </c>
      <c r="G11" s="6">
        <v>150000</v>
      </c>
      <c r="H11" s="7">
        <v>160000</v>
      </c>
      <c r="I11" s="7">
        <v>10000</v>
      </c>
      <c r="J11" t="s">
        <v>14</v>
      </c>
      <c r="K11" t="s">
        <v>14</v>
      </c>
      <c r="L11" s="1">
        <f>L9+2</f>
        <v>25656667</v>
      </c>
    </row>
    <row r="12" spans="1:12" outlineLevel="2">
      <c r="A12" s="1">
        <v>7</v>
      </c>
      <c r="B12" s="2" t="s">
        <v>20</v>
      </c>
      <c r="C12" t="s">
        <v>49</v>
      </c>
      <c r="D12" t="s">
        <v>75</v>
      </c>
      <c r="E12" s="6">
        <v>100003</v>
      </c>
      <c r="F12" s="1">
        <f>11.5</f>
        <v>11.5</v>
      </c>
      <c r="G12" s="6">
        <v>150000</v>
      </c>
      <c r="H12" s="7">
        <v>160000</v>
      </c>
      <c r="I12" s="7">
        <v>10000</v>
      </c>
      <c r="J12" t="s">
        <v>14</v>
      </c>
      <c r="K12" t="s">
        <v>14</v>
      </c>
      <c r="L12" s="1">
        <f>L11+2</f>
        <v>25656669</v>
      </c>
    </row>
    <row r="13" spans="1:12" outlineLevel="2">
      <c r="A13" s="1">
        <v>9</v>
      </c>
      <c r="B13" s="2" t="s">
        <v>22</v>
      </c>
      <c r="C13" t="s">
        <v>51</v>
      </c>
      <c r="D13" t="s">
        <v>75</v>
      </c>
      <c r="E13" s="6">
        <v>100004</v>
      </c>
      <c r="F13" s="1">
        <f>11.5</f>
        <v>11.5</v>
      </c>
      <c r="G13" s="6">
        <v>150000</v>
      </c>
      <c r="H13" s="7">
        <v>160000</v>
      </c>
      <c r="I13" s="7">
        <v>10000</v>
      </c>
      <c r="J13" t="s">
        <v>14</v>
      </c>
      <c r="K13" t="s">
        <v>14</v>
      </c>
      <c r="L13" s="1">
        <f>L12+2</f>
        <v>25656671</v>
      </c>
    </row>
    <row r="14" spans="1:12" outlineLevel="2">
      <c r="A14" s="1">
        <v>16</v>
      </c>
      <c r="B14" s="2" t="s">
        <v>29</v>
      </c>
      <c r="C14" t="s">
        <v>58</v>
      </c>
      <c r="D14" t="s">
        <v>75</v>
      </c>
      <c r="E14" s="6">
        <f>E13+10000</f>
        <v>110004</v>
      </c>
      <c r="F14" s="1">
        <f>11.5</f>
        <v>11.5</v>
      </c>
      <c r="G14" s="6">
        <v>150000</v>
      </c>
      <c r="H14" s="7">
        <v>160000</v>
      </c>
      <c r="I14" s="7">
        <v>10000</v>
      </c>
      <c r="J14" t="s">
        <v>14</v>
      </c>
      <c r="K14" t="s">
        <v>14</v>
      </c>
      <c r="L14" s="1">
        <f>L13+2</f>
        <v>25656673</v>
      </c>
    </row>
    <row r="15" spans="1:12" outlineLevel="1">
      <c r="B15" s="2"/>
      <c r="D15" s="3" t="s">
        <v>81</v>
      </c>
      <c r="E15" s="6">
        <f>SUBTOTAL(9,E11:E14)</f>
        <v>410012</v>
      </c>
      <c r="G15" s="6">
        <f>SUBTOTAL(9,G11:G14)</f>
        <v>600000</v>
      </c>
      <c r="H15" s="7">
        <f>SUBTOTAL(9,H11:H14)</f>
        <v>640000</v>
      </c>
      <c r="I15" s="7">
        <f>SUBTOTAL(9,I11:I14)</f>
        <v>40000</v>
      </c>
    </row>
    <row r="16" spans="1:12" outlineLevel="2">
      <c r="A16" s="1">
        <v>1</v>
      </c>
      <c r="B16" s="2" t="s">
        <v>12</v>
      </c>
      <c r="C16" t="s">
        <v>13</v>
      </c>
      <c r="D16" t="s">
        <v>74</v>
      </c>
      <c r="E16" s="6">
        <v>100000</v>
      </c>
      <c r="F16" s="1">
        <v>10.5</v>
      </c>
      <c r="G16" s="6">
        <v>150000</v>
      </c>
      <c r="H16" s="7">
        <v>160000</v>
      </c>
      <c r="I16" s="7">
        <v>10000</v>
      </c>
      <c r="J16" t="s">
        <v>14</v>
      </c>
      <c r="K16" t="s">
        <v>14</v>
      </c>
      <c r="L16" s="1">
        <v>23232323</v>
      </c>
    </row>
    <row r="17" spans="1:12" outlineLevel="2">
      <c r="A17" s="1">
        <v>14</v>
      </c>
      <c r="B17" s="2" t="s">
        <v>27</v>
      </c>
      <c r="C17" t="s">
        <v>56</v>
      </c>
      <c r="D17" t="s">
        <v>74</v>
      </c>
      <c r="E17" s="6">
        <f>E16+10000</f>
        <v>110000</v>
      </c>
      <c r="F17" s="1">
        <f>11.5</f>
        <v>11.5</v>
      </c>
      <c r="G17" s="6">
        <v>150000</v>
      </c>
      <c r="H17" s="7">
        <v>160000</v>
      </c>
      <c r="I17" s="7">
        <v>10000</v>
      </c>
      <c r="J17" t="s">
        <v>14</v>
      </c>
      <c r="K17" t="s">
        <v>14</v>
      </c>
      <c r="L17" s="1">
        <f>L16+2</f>
        <v>23232325</v>
      </c>
    </row>
    <row r="18" spans="1:12" outlineLevel="2">
      <c r="A18" s="1">
        <v>22</v>
      </c>
      <c r="B18" s="2" t="s">
        <v>35</v>
      </c>
      <c r="C18" t="s">
        <v>63</v>
      </c>
      <c r="D18" t="s">
        <v>74</v>
      </c>
      <c r="E18" s="6">
        <f>E17+10000</f>
        <v>120000</v>
      </c>
      <c r="F18" s="1">
        <f>11.5</f>
        <v>11.5</v>
      </c>
      <c r="G18" s="6">
        <v>150000</v>
      </c>
      <c r="H18" s="7">
        <v>160000</v>
      </c>
      <c r="I18" s="7">
        <v>10000</v>
      </c>
      <c r="J18" t="s">
        <v>14</v>
      </c>
      <c r="K18" t="s">
        <v>14</v>
      </c>
      <c r="L18" s="1">
        <f>L17+2</f>
        <v>23232327</v>
      </c>
    </row>
    <row r="19" spans="1:12" outlineLevel="2">
      <c r="A19" s="1">
        <v>23</v>
      </c>
      <c r="B19" s="2" t="s">
        <v>36</v>
      </c>
      <c r="C19" t="s">
        <v>64</v>
      </c>
      <c r="D19" t="s">
        <v>74</v>
      </c>
      <c r="E19" s="6">
        <v>100011</v>
      </c>
      <c r="F19" s="1">
        <f>11.5</f>
        <v>11.5</v>
      </c>
      <c r="G19" s="6">
        <v>150000</v>
      </c>
      <c r="H19" s="7">
        <v>160000</v>
      </c>
      <c r="I19" s="7">
        <v>10000</v>
      </c>
      <c r="J19" t="s">
        <v>14</v>
      </c>
      <c r="K19" t="s">
        <v>14</v>
      </c>
      <c r="L19" s="1">
        <f>L18+2</f>
        <v>23232329</v>
      </c>
    </row>
    <row r="20" spans="1:12" outlineLevel="2">
      <c r="A20" s="1">
        <v>25</v>
      </c>
      <c r="B20" s="2" t="s">
        <v>38</v>
      </c>
      <c r="C20" t="s">
        <v>66</v>
      </c>
      <c r="D20" t="s">
        <v>74</v>
      </c>
      <c r="E20" s="6">
        <v>100012</v>
      </c>
      <c r="F20" s="1">
        <f>11.5</f>
        <v>11.5</v>
      </c>
      <c r="G20" s="6">
        <v>150000</v>
      </c>
      <c r="H20" s="7">
        <v>160000</v>
      </c>
      <c r="I20" s="7">
        <v>10000</v>
      </c>
      <c r="J20" t="s">
        <v>14</v>
      </c>
      <c r="K20" t="s">
        <v>14</v>
      </c>
      <c r="L20" s="1">
        <f>L19+2</f>
        <v>23232331</v>
      </c>
    </row>
    <row r="21" spans="1:12" outlineLevel="2">
      <c r="A21" s="1">
        <v>28</v>
      </c>
      <c r="B21" s="2" t="s">
        <v>41</v>
      </c>
      <c r="C21" t="s">
        <v>70</v>
      </c>
      <c r="D21" t="s">
        <v>74</v>
      </c>
      <c r="E21" s="6">
        <f>E20+10000</f>
        <v>110012</v>
      </c>
      <c r="F21" s="1">
        <f>11.5</f>
        <v>11.5</v>
      </c>
      <c r="G21" s="6">
        <v>150000</v>
      </c>
      <c r="H21" s="7">
        <v>160000</v>
      </c>
      <c r="I21" s="7">
        <v>10000</v>
      </c>
      <c r="J21" t="s">
        <v>14</v>
      </c>
      <c r="K21" t="s">
        <v>14</v>
      </c>
      <c r="L21" s="1">
        <f>L20+2</f>
        <v>23232333</v>
      </c>
    </row>
    <row r="22" spans="1:12" outlineLevel="1">
      <c r="B22" s="2"/>
      <c r="D22" s="3" t="s">
        <v>82</v>
      </c>
      <c r="E22" s="6">
        <f>SUBTOTAL(9,E16:E21)</f>
        <v>640035</v>
      </c>
      <c r="G22" s="6">
        <f>SUBTOTAL(9,G16:G21)</f>
        <v>900000</v>
      </c>
      <c r="H22" s="7">
        <f>SUBTOTAL(9,H16:H21)</f>
        <v>960000</v>
      </c>
      <c r="I22" s="7">
        <f>SUBTOTAL(9,I16:I21)</f>
        <v>60000</v>
      </c>
    </row>
    <row r="23" spans="1:12" outlineLevel="2">
      <c r="A23" s="1">
        <v>2</v>
      </c>
      <c r="B23" s="2" t="s">
        <v>15</v>
      </c>
      <c r="C23" t="s">
        <v>44</v>
      </c>
      <c r="D23" t="s">
        <v>73</v>
      </c>
      <c r="E23" s="6">
        <f>E21+10000</f>
        <v>120012</v>
      </c>
      <c r="F23" s="1">
        <f>11.5</f>
        <v>11.5</v>
      </c>
      <c r="G23" s="6">
        <v>150000</v>
      </c>
      <c r="H23" s="7">
        <v>160000</v>
      </c>
      <c r="I23" s="7">
        <v>10000</v>
      </c>
      <c r="J23" t="s">
        <v>14</v>
      </c>
      <c r="K23" t="s">
        <v>14</v>
      </c>
      <c r="L23" s="1">
        <f>L21+2</f>
        <v>23232335</v>
      </c>
    </row>
    <row r="24" spans="1:12" outlineLevel="2">
      <c r="A24" s="1">
        <v>18</v>
      </c>
      <c r="B24" s="2" t="s">
        <v>31</v>
      </c>
      <c r="C24" t="s">
        <v>59</v>
      </c>
      <c r="D24" t="s">
        <v>73</v>
      </c>
      <c r="E24" s="6">
        <f>E23+10000</f>
        <v>130012</v>
      </c>
      <c r="F24" s="1">
        <f>11.5</f>
        <v>11.5</v>
      </c>
      <c r="G24" s="6">
        <v>150000</v>
      </c>
      <c r="H24" s="7">
        <v>160000</v>
      </c>
      <c r="I24" s="7">
        <v>10000</v>
      </c>
      <c r="J24" t="s">
        <v>14</v>
      </c>
      <c r="K24" t="s">
        <v>14</v>
      </c>
      <c r="L24" s="1">
        <f>L23+2</f>
        <v>23232337</v>
      </c>
    </row>
    <row r="25" spans="1:12" outlineLevel="2">
      <c r="A25" s="1">
        <v>24</v>
      </c>
      <c r="B25" s="2" t="s">
        <v>37</v>
      </c>
      <c r="C25" t="s">
        <v>65</v>
      </c>
      <c r="D25" t="s">
        <v>73</v>
      </c>
      <c r="E25" s="6">
        <f>E24+10000</f>
        <v>140012</v>
      </c>
      <c r="F25" s="1">
        <f>11.5</f>
        <v>11.5</v>
      </c>
      <c r="G25" s="6">
        <v>150000</v>
      </c>
      <c r="H25" s="7">
        <v>160000</v>
      </c>
      <c r="I25" s="7">
        <v>10000</v>
      </c>
      <c r="J25" t="s">
        <v>14</v>
      </c>
      <c r="K25" t="s">
        <v>14</v>
      </c>
      <c r="L25" s="1">
        <f>L24+2</f>
        <v>23232339</v>
      </c>
    </row>
    <row r="26" spans="1:12" outlineLevel="2">
      <c r="A26" s="1">
        <v>30</v>
      </c>
      <c r="B26" s="2" t="s">
        <v>43</v>
      </c>
      <c r="C26" t="s">
        <v>72</v>
      </c>
      <c r="D26" t="s">
        <v>73</v>
      </c>
      <c r="E26" s="6">
        <f>E25+10000</f>
        <v>150012</v>
      </c>
      <c r="F26" s="1">
        <f>11.5</f>
        <v>11.5</v>
      </c>
      <c r="G26" s="6">
        <v>150000</v>
      </c>
      <c r="H26" s="7">
        <v>160000</v>
      </c>
      <c r="I26" s="7">
        <v>10000</v>
      </c>
      <c r="J26" t="s">
        <v>14</v>
      </c>
      <c r="K26" t="s">
        <v>14</v>
      </c>
      <c r="L26" s="1">
        <f>L25+2</f>
        <v>23232341</v>
      </c>
    </row>
    <row r="27" spans="1:12" outlineLevel="1">
      <c r="B27" s="2"/>
      <c r="D27" s="3" t="s">
        <v>83</v>
      </c>
      <c r="E27" s="6">
        <f>SUBTOTAL(9,E23:E26)</f>
        <v>540048</v>
      </c>
      <c r="G27" s="6">
        <f>SUBTOTAL(9,G23:G26)</f>
        <v>600000</v>
      </c>
      <c r="H27" s="7">
        <f>SUBTOTAL(9,H23:H26)</f>
        <v>640000</v>
      </c>
      <c r="I27" s="7">
        <f>SUBTOTAL(9,I23:I26)</f>
        <v>40000</v>
      </c>
    </row>
    <row r="28" spans="1:12" outlineLevel="2">
      <c r="A28" s="1">
        <v>4</v>
      </c>
      <c r="B28" s="2" t="s">
        <v>17</v>
      </c>
      <c r="C28" t="s">
        <v>46</v>
      </c>
      <c r="D28" t="s">
        <v>76</v>
      </c>
      <c r="E28" s="6">
        <f>E26+10000</f>
        <v>160012</v>
      </c>
      <c r="F28" s="1">
        <f>11.5</f>
        <v>11.5</v>
      </c>
      <c r="G28" s="6">
        <v>150000</v>
      </c>
      <c r="H28" s="7">
        <v>160000</v>
      </c>
      <c r="I28" s="7">
        <v>10000</v>
      </c>
      <c r="J28" t="s">
        <v>14</v>
      </c>
      <c r="K28" t="s">
        <v>14</v>
      </c>
      <c r="L28" s="1">
        <f>L26+2</f>
        <v>23232343</v>
      </c>
    </row>
    <row r="29" spans="1:12" outlineLevel="2">
      <c r="A29" s="1">
        <v>8</v>
      </c>
      <c r="B29" s="2" t="s">
        <v>21</v>
      </c>
      <c r="C29" t="s">
        <v>50</v>
      </c>
      <c r="D29" t="s">
        <v>76</v>
      </c>
      <c r="E29" s="6">
        <f>E28+10000</f>
        <v>170012</v>
      </c>
      <c r="F29" s="1">
        <f>11.5</f>
        <v>11.5</v>
      </c>
      <c r="G29" s="6">
        <v>150000</v>
      </c>
      <c r="H29" s="7">
        <v>160000</v>
      </c>
      <c r="I29" s="7">
        <v>10000</v>
      </c>
      <c r="J29" t="s">
        <v>14</v>
      </c>
      <c r="K29" t="s">
        <v>14</v>
      </c>
      <c r="L29" s="1">
        <f>L28+2</f>
        <v>23232345</v>
      </c>
    </row>
    <row r="30" spans="1:12" outlineLevel="2">
      <c r="A30" s="1">
        <v>10</v>
      </c>
      <c r="B30" s="2" t="s">
        <v>23</v>
      </c>
      <c r="C30" t="s">
        <v>52</v>
      </c>
      <c r="D30" t="s">
        <v>76</v>
      </c>
      <c r="E30" s="6">
        <f>E29+10000</f>
        <v>180012</v>
      </c>
      <c r="F30" s="1">
        <f>11.5</f>
        <v>11.5</v>
      </c>
      <c r="G30" s="6">
        <v>150000</v>
      </c>
      <c r="H30" s="7">
        <v>160000</v>
      </c>
      <c r="I30" s="7">
        <v>10000</v>
      </c>
      <c r="J30" t="s">
        <v>14</v>
      </c>
      <c r="K30" t="s">
        <v>14</v>
      </c>
      <c r="L30" s="1">
        <f>L29+2</f>
        <v>23232347</v>
      </c>
    </row>
    <row r="31" spans="1:12" outlineLevel="2">
      <c r="A31" s="1">
        <v>19</v>
      </c>
      <c r="B31" s="2" t="s">
        <v>32</v>
      </c>
      <c r="C31" t="s">
        <v>69</v>
      </c>
      <c r="D31" t="s">
        <v>76</v>
      </c>
      <c r="E31" s="6">
        <v>100009</v>
      </c>
      <c r="F31" s="1">
        <f>11.5</f>
        <v>11.5</v>
      </c>
      <c r="G31" s="6">
        <v>150000</v>
      </c>
      <c r="H31" s="7">
        <v>160000</v>
      </c>
      <c r="I31" s="7">
        <v>10000</v>
      </c>
      <c r="J31" t="s">
        <v>14</v>
      </c>
      <c r="K31" t="s">
        <v>14</v>
      </c>
      <c r="L31" s="1">
        <f>L30+2</f>
        <v>23232349</v>
      </c>
    </row>
    <row r="32" spans="1:12" outlineLevel="2">
      <c r="A32" s="1">
        <v>20</v>
      </c>
      <c r="B32" s="2" t="s">
        <v>33</v>
      </c>
      <c r="C32" t="s">
        <v>61</v>
      </c>
      <c r="D32" t="s">
        <v>76</v>
      </c>
      <c r="E32" s="6">
        <f>E31+10000</f>
        <v>110009</v>
      </c>
      <c r="F32" s="1">
        <f>11.5</f>
        <v>11.5</v>
      </c>
      <c r="G32" s="6">
        <v>150000</v>
      </c>
      <c r="H32" s="7">
        <v>160000</v>
      </c>
      <c r="I32" s="7">
        <v>10000</v>
      </c>
      <c r="J32" t="s">
        <v>14</v>
      </c>
      <c r="K32" t="s">
        <v>14</v>
      </c>
      <c r="L32" s="1">
        <f>L31+2</f>
        <v>23232351</v>
      </c>
    </row>
    <row r="33" spans="1:12" outlineLevel="2">
      <c r="A33" s="1">
        <v>27</v>
      </c>
      <c r="B33" s="2" t="s">
        <v>40</v>
      </c>
      <c r="C33" t="s">
        <v>68</v>
      </c>
      <c r="D33" t="s">
        <v>76</v>
      </c>
      <c r="E33" s="6">
        <v>100013</v>
      </c>
      <c r="F33" s="1">
        <f>11.5</f>
        <v>11.5</v>
      </c>
      <c r="G33" s="6">
        <v>150000</v>
      </c>
      <c r="H33" s="7">
        <v>160000</v>
      </c>
      <c r="I33" s="7">
        <v>10000</v>
      </c>
      <c r="J33" t="s">
        <v>14</v>
      </c>
      <c r="K33" t="s">
        <v>14</v>
      </c>
      <c r="L33" s="1">
        <f>L32+2</f>
        <v>23232353</v>
      </c>
    </row>
    <row r="34" spans="1:12" outlineLevel="1">
      <c r="B34" s="2"/>
      <c r="D34" s="3" t="s">
        <v>84</v>
      </c>
      <c r="E34" s="6">
        <f>SUBTOTAL(9,E28:E33)</f>
        <v>820067</v>
      </c>
      <c r="G34" s="6">
        <f>SUBTOTAL(9,G28:G33)</f>
        <v>900000</v>
      </c>
      <c r="H34" s="7">
        <f>SUBTOTAL(9,H28:H33)</f>
        <v>960000</v>
      </c>
      <c r="I34" s="7">
        <f>SUBTOTAL(9,I28:I33)</f>
        <v>60000</v>
      </c>
    </row>
    <row r="35" spans="1:12" outlineLevel="2">
      <c r="A35" s="1">
        <v>13</v>
      </c>
      <c r="B35" s="2" t="s">
        <v>26</v>
      </c>
      <c r="C35" t="s">
        <v>55</v>
      </c>
      <c r="D35" t="s">
        <v>78</v>
      </c>
      <c r="E35" s="6">
        <v>100006</v>
      </c>
      <c r="F35" s="1">
        <f>11.5</f>
        <v>11.5</v>
      </c>
      <c r="G35" s="6">
        <v>150000</v>
      </c>
      <c r="H35" s="7">
        <v>160000</v>
      </c>
      <c r="I35" s="7">
        <v>10000</v>
      </c>
      <c r="J35" t="s">
        <v>14</v>
      </c>
      <c r="K35" t="s">
        <v>14</v>
      </c>
      <c r="L35" s="1">
        <f>L33+2</f>
        <v>23232355</v>
      </c>
    </row>
    <row r="36" spans="1:12" outlineLevel="1">
      <c r="B36" s="2"/>
      <c r="D36" s="3" t="s">
        <v>85</v>
      </c>
      <c r="E36" s="6">
        <f>SUBTOTAL(9,E35:E35)</f>
        <v>100006</v>
      </c>
      <c r="G36" s="6">
        <f>SUBTOTAL(9,G35:G35)</f>
        <v>150000</v>
      </c>
      <c r="H36" s="7">
        <f>SUBTOTAL(9,H35:H35)</f>
        <v>160000</v>
      </c>
      <c r="I36" s="7">
        <f>SUBTOTAL(9,I35:I35)</f>
        <v>10000</v>
      </c>
    </row>
    <row r="37" spans="1:12" outlineLevel="2">
      <c r="A37" s="1">
        <v>6</v>
      </c>
      <c r="B37" s="2" t="s">
        <v>19</v>
      </c>
      <c r="C37" t="s">
        <v>48</v>
      </c>
      <c r="D37" t="s">
        <v>79</v>
      </c>
      <c r="E37" s="6">
        <f>E35+10000</f>
        <v>110006</v>
      </c>
      <c r="F37" s="1">
        <f>11.5</f>
        <v>11.5</v>
      </c>
      <c r="G37" s="6">
        <v>150000</v>
      </c>
      <c r="H37" s="7">
        <v>160000</v>
      </c>
      <c r="I37" s="7">
        <v>10000</v>
      </c>
      <c r="J37" t="s">
        <v>14</v>
      </c>
      <c r="K37" t="s">
        <v>14</v>
      </c>
      <c r="L37" s="1">
        <f>L35+2</f>
        <v>23232357</v>
      </c>
    </row>
    <row r="38" spans="1:12" outlineLevel="1">
      <c r="B38" s="2"/>
      <c r="D38" s="3" t="s">
        <v>86</v>
      </c>
      <c r="E38" s="6">
        <f>SUBTOTAL(9,E37:E37)</f>
        <v>110006</v>
      </c>
      <c r="G38" s="6">
        <f>SUBTOTAL(9,G37:G37)</f>
        <v>150000</v>
      </c>
      <c r="H38" s="7">
        <f>SUBTOTAL(9,H37:H37)</f>
        <v>160000</v>
      </c>
      <c r="I38" s="7">
        <f>SUBTOTAL(9,I37:I37)</f>
        <v>10000</v>
      </c>
    </row>
    <row r="39" spans="1:12" outlineLevel="1">
      <c r="B39" s="2"/>
    </row>
    <row r="40" spans="1:12" outlineLevel="1">
      <c r="B40" s="2"/>
    </row>
    <row r="41" spans="1:12" outlineLevel="1">
      <c r="B41" s="2"/>
    </row>
    <row r="42" spans="1:12" outlineLevel="1">
      <c r="B42" s="2"/>
    </row>
    <row r="43" spans="1:12" outlineLevel="1">
      <c r="B43" s="2"/>
    </row>
    <row r="44" spans="1:12" outlineLevel="1">
      <c r="B44" s="2"/>
    </row>
    <row r="45" spans="1:12" outlineLevel="1">
      <c r="B45" s="2"/>
    </row>
    <row r="46" spans="1:12" outlineLevel="1">
      <c r="B46" s="2"/>
    </row>
    <row r="47" spans="1:12" outlineLevel="1">
      <c r="B47" s="2"/>
    </row>
    <row r="48" spans="1:12" outlineLevel="1">
      <c r="B48" s="2"/>
    </row>
    <row r="49" spans="2:9" outlineLevel="1">
      <c r="B49" s="2"/>
    </row>
    <row r="50" spans="2:9" outlineLevel="1">
      <c r="B50" s="2"/>
    </row>
    <row r="51" spans="2:9" outlineLevel="1">
      <c r="B51" s="2"/>
    </row>
    <row r="52" spans="2:9" outlineLevel="1">
      <c r="B52" s="2"/>
    </row>
    <row r="53" spans="2:9" outlineLevel="1">
      <c r="B53" s="2"/>
    </row>
    <row r="54" spans="2:9" outlineLevel="1">
      <c r="B54" s="2"/>
    </row>
    <row r="55" spans="2:9" outlineLevel="1">
      <c r="B55" s="2"/>
    </row>
    <row r="56" spans="2:9" outlineLevel="1">
      <c r="B56" s="2"/>
    </row>
    <row r="57" spans="2:9" outlineLevel="1">
      <c r="B57" s="2"/>
    </row>
    <row r="58" spans="2:9" outlineLevel="1">
      <c r="B58" s="2"/>
    </row>
    <row r="59" spans="2:9" outlineLevel="1">
      <c r="B59" s="2"/>
    </row>
    <row r="60" spans="2:9" outlineLevel="1">
      <c r="B60" s="2"/>
      <c r="D60" s="3" t="s">
        <v>87</v>
      </c>
      <c r="E60">
        <f>SUBTOTAL(9,E2:E59)</f>
        <v>3440235</v>
      </c>
      <c r="G60">
        <f>SUBTOTAL(9,G2:G59)</f>
        <v>4500000</v>
      </c>
      <c r="H60">
        <f>SUBTOTAL(9,H2:H59)</f>
        <v>4800000</v>
      </c>
      <c r="I60">
        <f>SUBTOTAL(9,I2:I59)</f>
        <v>300000</v>
      </c>
    </row>
  </sheetData>
  <sortState ref="A2:L52">
    <sortCondition ref="D2:D52"/>
  </sortSt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9"/>
  <sheetViews>
    <sheetView workbookViewId="0">
      <selection activeCell="E17" sqref="E17"/>
    </sheetView>
  </sheetViews>
  <sheetFormatPr defaultRowHeight="15"/>
  <cols>
    <col min="1" max="1" width="4.85546875" bestFit="1" customWidth="1"/>
    <col min="2" max="2" width="7" bestFit="1" customWidth="1"/>
    <col min="3" max="3" width="24.85546875" customWidth="1"/>
    <col min="4" max="4" width="24.7109375" bestFit="1" customWidth="1"/>
    <col min="5" max="5" width="9.5703125" bestFit="1" customWidth="1"/>
    <col min="6" max="6" width="7.85546875" customWidth="1"/>
    <col min="7" max="7" width="10.5703125" bestFit="1" customWidth="1"/>
    <col min="8" max="8" width="14.42578125" bestFit="1" customWidth="1"/>
    <col min="9" max="9" width="13.42578125" bestFit="1" customWidth="1"/>
    <col min="10" max="11" width="11.7109375" bestFit="1" customWidth="1"/>
    <col min="12" max="12" width="10.5703125" bestFit="1" customWidth="1"/>
  </cols>
  <sheetData>
    <row r="1" spans="1:12">
      <c r="A1" s="1">
        <v>5</v>
      </c>
      <c r="B1" s="2" t="s">
        <v>18</v>
      </c>
      <c r="C1" t="s">
        <v>47</v>
      </c>
      <c r="D1" t="s">
        <v>77</v>
      </c>
      <c r="E1" s="6">
        <v>100002</v>
      </c>
      <c r="F1" s="1">
        <v>11.5</v>
      </c>
      <c r="G1" s="6">
        <v>150000</v>
      </c>
      <c r="H1" s="7">
        <v>160000</v>
      </c>
      <c r="I1" s="7">
        <v>10000</v>
      </c>
      <c r="J1" t="s">
        <v>14</v>
      </c>
      <c r="K1" t="s">
        <v>14</v>
      </c>
      <c r="L1" s="1">
        <v>25656651</v>
      </c>
    </row>
    <row r="2" spans="1:12">
      <c r="A2" s="1">
        <v>11</v>
      </c>
      <c r="B2" s="2" t="s">
        <v>24</v>
      </c>
      <c r="C2" t="s">
        <v>53</v>
      </c>
      <c r="D2" t="s">
        <v>77</v>
      </c>
      <c r="E2" s="6">
        <v>100005</v>
      </c>
      <c r="F2" s="1">
        <v>11.5</v>
      </c>
      <c r="G2" s="6">
        <v>150000</v>
      </c>
      <c r="H2" s="7">
        <v>160000</v>
      </c>
      <c r="I2" s="7">
        <v>10000</v>
      </c>
      <c r="J2" t="s">
        <v>14</v>
      </c>
      <c r="K2" t="s">
        <v>14</v>
      </c>
      <c r="L2" s="1">
        <v>25656653</v>
      </c>
    </row>
    <row r="3" spans="1:12">
      <c r="A3" s="1">
        <v>12</v>
      </c>
      <c r="B3" s="2" t="s">
        <v>25</v>
      </c>
      <c r="C3" t="s">
        <v>54</v>
      </c>
      <c r="D3" t="s">
        <v>77</v>
      </c>
      <c r="E3" s="6">
        <v>110005</v>
      </c>
      <c r="F3" s="1">
        <v>11.5</v>
      </c>
      <c r="G3" s="6">
        <v>150000</v>
      </c>
      <c r="H3" s="7">
        <v>160000</v>
      </c>
      <c r="I3" s="7">
        <v>10000</v>
      </c>
      <c r="J3" t="s">
        <v>14</v>
      </c>
      <c r="K3" t="s">
        <v>14</v>
      </c>
      <c r="L3" s="1">
        <v>25656655</v>
      </c>
    </row>
    <row r="4" spans="1:12">
      <c r="A4" s="1">
        <v>15</v>
      </c>
      <c r="B4" s="2" t="s">
        <v>28</v>
      </c>
      <c r="C4" t="s">
        <v>57</v>
      </c>
      <c r="D4" t="s">
        <v>77</v>
      </c>
      <c r="E4" s="6">
        <v>100007</v>
      </c>
      <c r="F4" s="1">
        <v>11.5</v>
      </c>
      <c r="G4" s="6">
        <v>150000</v>
      </c>
      <c r="H4" s="7">
        <v>160000</v>
      </c>
      <c r="I4" s="7">
        <v>10000</v>
      </c>
      <c r="J4" t="s">
        <v>14</v>
      </c>
      <c r="K4" t="s">
        <v>14</v>
      </c>
      <c r="L4" s="1">
        <v>25656657</v>
      </c>
    </row>
    <row r="5" spans="1:12">
      <c r="A5" s="1">
        <v>17</v>
      </c>
      <c r="B5" s="2" t="s">
        <v>30</v>
      </c>
      <c r="C5" t="s">
        <v>60</v>
      </c>
      <c r="D5" t="s">
        <v>77</v>
      </c>
      <c r="E5" s="6">
        <v>100008</v>
      </c>
      <c r="F5" s="1">
        <v>11.5</v>
      </c>
      <c r="G5" s="6">
        <v>150000</v>
      </c>
      <c r="H5" s="7">
        <v>160000</v>
      </c>
      <c r="I5" s="7">
        <v>10000</v>
      </c>
      <c r="J5" t="s">
        <v>14</v>
      </c>
      <c r="K5" t="s">
        <v>14</v>
      </c>
      <c r="L5" s="1">
        <v>25656659</v>
      </c>
    </row>
    <row r="6" spans="1:12">
      <c r="A6" s="1">
        <v>21</v>
      </c>
      <c r="B6" s="2" t="s">
        <v>34</v>
      </c>
      <c r="C6" t="s">
        <v>62</v>
      </c>
      <c r="D6" t="s">
        <v>77</v>
      </c>
      <c r="E6" s="6">
        <v>100010</v>
      </c>
      <c r="F6" s="1">
        <v>11.5</v>
      </c>
      <c r="G6" s="6">
        <v>150000</v>
      </c>
      <c r="H6" s="7">
        <v>160000</v>
      </c>
      <c r="I6" s="7">
        <v>10000</v>
      </c>
      <c r="J6" t="s">
        <v>14</v>
      </c>
      <c r="K6" t="s">
        <v>14</v>
      </c>
      <c r="L6" s="1">
        <v>25656661</v>
      </c>
    </row>
    <row r="7" spans="1:12">
      <c r="A7" s="1">
        <v>26</v>
      </c>
      <c r="B7" s="2" t="s">
        <v>39</v>
      </c>
      <c r="C7" t="s">
        <v>67</v>
      </c>
      <c r="D7" t="s">
        <v>77</v>
      </c>
      <c r="E7" s="6">
        <v>110010</v>
      </c>
      <c r="F7" s="1">
        <v>11.5</v>
      </c>
      <c r="G7" s="6">
        <v>150000</v>
      </c>
      <c r="H7" s="7">
        <v>160000</v>
      </c>
      <c r="I7" s="7">
        <v>10000</v>
      </c>
      <c r="J7" t="s">
        <v>14</v>
      </c>
      <c r="K7" t="s">
        <v>14</v>
      </c>
      <c r="L7" s="1">
        <v>25656663</v>
      </c>
    </row>
    <row r="8" spans="1:12">
      <c r="A8" s="1">
        <v>29</v>
      </c>
      <c r="B8" s="2" t="s">
        <v>42</v>
      </c>
      <c r="C8" t="s">
        <v>71</v>
      </c>
      <c r="D8" t="s">
        <v>77</v>
      </c>
      <c r="E8" s="6">
        <v>100014</v>
      </c>
      <c r="F8" s="1">
        <v>11.5</v>
      </c>
      <c r="G8" s="6">
        <v>150000</v>
      </c>
      <c r="H8" s="7">
        <v>160000</v>
      </c>
      <c r="I8" s="7">
        <v>10000</v>
      </c>
      <c r="J8" t="s">
        <v>14</v>
      </c>
      <c r="K8" t="s">
        <v>14</v>
      </c>
      <c r="L8" s="1">
        <v>25656665</v>
      </c>
    </row>
    <row r="9" spans="1:12">
      <c r="A9" s="1"/>
      <c r="B9" s="2"/>
      <c r="D9" s="9" t="s">
        <v>80</v>
      </c>
      <c r="E9" s="6">
        <v>820061</v>
      </c>
      <c r="F9" s="1"/>
      <c r="G9" s="6">
        <v>1200000</v>
      </c>
      <c r="H9" s="7">
        <v>1280000</v>
      </c>
      <c r="I9" s="7">
        <v>80000</v>
      </c>
      <c r="L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PROBLEM</vt:lpstr>
      <vt:lpstr>Sheet1</vt:lpstr>
      <vt:lpstr>AFTER SUBTOTAL</vt:lpstr>
      <vt:lpstr>Sheet4</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VRUSHALI</dc:creator>
  <cp:lastModifiedBy>VRUSHALI</cp:lastModifiedBy>
  <dcterms:created xsi:type="dcterms:W3CDTF">2011-12-30T19:30:14Z</dcterms:created>
  <dcterms:modified xsi:type="dcterms:W3CDTF">2011-12-30T19:57:55Z</dcterms:modified>
</cp:coreProperties>
</file>