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385"/>
  </bookViews>
  <sheets>
    <sheet name="Summary" sheetId="1" r:id="rId1"/>
    <sheet name="GIFT DATA" sheetId="2" r:id="rId2"/>
  </sheets>
  <externalReferences>
    <externalReference r:id="rId3"/>
  </externalReferences>
  <definedNames>
    <definedName name="_xlnm._FilterDatabase" localSheetId="1" hidden="1">'GIFT DATA'!$A$8:$G$193</definedName>
    <definedName name="_xlnm._FilterDatabase" localSheetId="0" hidden="1">Summary!$B$4:$T$12</definedName>
    <definedName name="_xlnm.Print_Area" localSheetId="1">'GIFT DATA'!$B$3:$F$168</definedName>
    <definedName name="_xlnm.Print_Area" localSheetId="0">Summary!$B$1:$T$12</definedName>
  </definedNames>
  <calcPr calcId="124519"/>
</workbook>
</file>

<file path=xl/calcChain.xml><?xml version="1.0" encoding="utf-8"?>
<calcChain xmlns="http://schemas.openxmlformats.org/spreadsheetml/2006/main">
  <c r="F194" i="2"/>
  <c r="H49" i="1" l="1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G17"/>
  <c r="F17"/>
  <c r="E17"/>
  <c r="D17"/>
  <c r="H17" s="1"/>
  <c r="H16"/>
  <c r="E12"/>
  <c r="S11"/>
  <c r="O11"/>
  <c r="J11"/>
  <c r="G11"/>
  <c r="T11" s="1"/>
  <c r="S10"/>
  <c r="P10"/>
  <c r="M10"/>
  <c r="K10"/>
  <c r="T10"/>
  <c r="S9"/>
  <c r="M9"/>
  <c r="T9"/>
  <c r="S8"/>
  <c r="R8"/>
  <c r="R12" s="1"/>
  <c r="Q8"/>
  <c r="P8"/>
  <c r="O8"/>
  <c r="O12" s="1"/>
  <c r="N8"/>
  <c r="N12" s="1"/>
  <c r="M8"/>
  <c r="L8"/>
  <c r="L12" s="1"/>
  <c r="K8"/>
  <c r="K12" s="1"/>
  <c r="J8"/>
  <c r="I8"/>
  <c r="I12" s="1"/>
  <c r="H8"/>
  <c r="H12" s="1"/>
  <c r="G8"/>
  <c r="G12" s="1"/>
  <c r="F8"/>
  <c r="F12" s="1"/>
  <c r="S7"/>
  <c r="S12" s="1"/>
  <c r="P7"/>
  <c r="M7"/>
  <c r="Q6"/>
  <c r="Q12" s="1"/>
  <c r="P6"/>
  <c r="P12" s="1"/>
  <c r="M6"/>
  <c r="M12" s="1"/>
  <c r="J6"/>
  <c r="J12" s="1"/>
  <c r="T6" l="1"/>
  <c r="T7"/>
  <c r="T8"/>
  <c r="T12" l="1"/>
</calcChain>
</file>

<file path=xl/sharedStrings.xml><?xml version="1.0" encoding="utf-8"?>
<sst xmlns="http://schemas.openxmlformats.org/spreadsheetml/2006/main" count="418" uniqueCount="75">
  <si>
    <t>Sr.no.</t>
  </si>
  <si>
    <t>Cluster</t>
  </si>
  <si>
    <t>District</t>
  </si>
  <si>
    <t>Total  Sites</t>
  </si>
  <si>
    <t>16 Oct
2011</t>
  </si>
  <si>
    <t>18 Oct
2011</t>
  </si>
  <si>
    <t>20 Oct
2011</t>
  </si>
  <si>
    <t>21 Oct
2011</t>
  </si>
  <si>
    <t>22 Oct
2011</t>
  </si>
  <si>
    <t>23 Oct
2011</t>
  </si>
  <si>
    <t>24 Oct
2011</t>
  </si>
  <si>
    <t>25 Oct
2011</t>
  </si>
  <si>
    <t>26 Oct
2011</t>
  </si>
  <si>
    <t>27 Oct
2011</t>
  </si>
  <si>
    <t>28 Oct
2011</t>
  </si>
  <si>
    <t>29 Oct
2011</t>
  </si>
  <si>
    <t>30 Oct
2011</t>
  </si>
  <si>
    <t>31 Oct
2011</t>
  </si>
  <si>
    <t>Total Diesel Filled</t>
  </si>
  <si>
    <t>Lucknow</t>
  </si>
  <si>
    <t>Barabanki</t>
  </si>
  <si>
    <t xml:space="preserve">Lakhimpur kheri </t>
  </si>
  <si>
    <t>Raibareily</t>
  </si>
  <si>
    <t>Sitapur</t>
  </si>
  <si>
    <t>Hardoi</t>
  </si>
  <si>
    <t>Total</t>
  </si>
  <si>
    <t xml:space="preserve">Total </t>
  </si>
  <si>
    <t>RAJHANS FACILITY AND MANAGEMENT SERVICES</t>
  </si>
  <si>
    <t>FILLING PERIOD</t>
  </si>
  <si>
    <t>1-30Nov. 2011</t>
  </si>
  <si>
    <t>Date</t>
  </si>
  <si>
    <t>Subeha</t>
  </si>
  <si>
    <t>Paisar</t>
  </si>
  <si>
    <t>Tata Motar</t>
  </si>
  <si>
    <t>Uttar Dhawan</t>
  </si>
  <si>
    <t>Bajaj Sugar Mill</t>
  </si>
  <si>
    <t>Gotiya Bag</t>
  </si>
  <si>
    <t>Meerpur</t>
  </si>
  <si>
    <t>Singahi</t>
  </si>
  <si>
    <t>Subash Marg(Patel Nagar)</t>
  </si>
  <si>
    <t>Malhaur</t>
  </si>
  <si>
    <t>Annora</t>
  </si>
  <si>
    <t>Arvindo Park</t>
  </si>
  <si>
    <t>Awadh international</t>
  </si>
  <si>
    <t>Campwel</t>
  </si>
  <si>
    <t xml:space="preserve"> Bharwara</t>
  </si>
  <si>
    <t>Near Vineet Khand</t>
  </si>
  <si>
    <t>Rama Vihar Colony</t>
  </si>
  <si>
    <t>Shanti Nagar</t>
  </si>
  <si>
    <t>Sikrori</t>
  </si>
  <si>
    <t>Syber Tower</t>
  </si>
  <si>
    <t xml:space="preserve">Vibhav Khand </t>
  </si>
  <si>
    <t>Vijayant Khand</t>
  </si>
  <si>
    <t>Vimal Nagar</t>
  </si>
  <si>
    <t>Vinay Khand</t>
  </si>
  <si>
    <t>Vineet Khand</t>
  </si>
  <si>
    <t>Vineet Khand-2</t>
  </si>
  <si>
    <t>Viramkhand-Avadhpuri</t>
  </si>
  <si>
    <t>Vishesh Khand</t>
  </si>
  <si>
    <t>Virat Nagar</t>
  </si>
  <si>
    <t>Ganeshpur</t>
  </si>
  <si>
    <t>Nathpuri Pilayi</t>
  </si>
  <si>
    <t>Pandit Gangadhar Mishra nagar</t>
  </si>
  <si>
    <t>Shivpuri</t>
  </si>
  <si>
    <t>Vijay Laxmi Nagar</t>
  </si>
  <si>
    <t>code no.</t>
  </si>
  <si>
    <t>city</t>
  </si>
  <si>
    <t>Total Name</t>
  </si>
  <si>
    <t>Total Gift Given</t>
  </si>
  <si>
    <t>TOTAL  Gift Given</t>
  </si>
  <si>
    <t xml:space="preserve"> Name</t>
  </si>
  <si>
    <t xml:space="preserve"> Name Code No</t>
  </si>
  <si>
    <t>Gift Given Dates</t>
  </si>
  <si>
    <t>Per Day GIVEN</t>
  </si>
  <si>
    <t xml:space="preserve"> Summary</t>
  </si>
</sst>
</file>

<file path=xl/styles.xml><?xml version="1.0" encoding="utf-8"?>
<styleSheet xmlns="http://schemas.openxmlformats.org/spreadsheetml/2006/main">
  <numFmts count="1">
    <numFmt numFmtId="164" formatCode="0_);\(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6"/>
      <color rgb="FF000000"/>
      <name val="Arial"/>
      <family val="2"/>
    </font>
    <font>
      <b/>
      <u/>
      <sz val="14"/>
      <name val="Arial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81">
    <xf numFmtId="0" fontId="0" fillId="0" borderId="0" xfId="0"/>
    <xf numFmtId="0" fontId="3" fillId="0" borderId="0" xfId="0" applyFont="1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1" fontId="5" fillId="0" borderId="14" xfId="0" applyNumberFormat="1" applyFont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/>
    </xf>
    <xf numFmtId="1" fontId="5" fillId="0" borderId="15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wrapText="1"/>
    </xf>
    <xf numFmtId="164" fontId="7" fillId="0" borderId="15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8" fillId="0" borderId="22" xfId="0" applyFont="1" applyBorder="1" applyAlignment="1">
      <alignment horizontal="left" vertical="center"/>
    </xf>
    <xf numFmtId="14" fontId="0" fillId="0" borderId="14" xfId="0" applyNumberFormat="1" applyBorder="1"/>
    <xf numFmtId="164" fontId="0" fillId="0" borderId="14" xfId="0" applyNumberFormat="1" applyBorder="1" applyAlignment="1">
      <alignment horizontal="center"/>
    </xf>
    <xf numFmtId="164" fontId="0" fillId="0" borderId="14" xfId="0" applyNumberFormat="1" applyBorder="1"/>
    <xf numFmtId="14" fontId="0" fillId="0" borderId="15" xfId="0" applyNumberFormat="1" applyBorder="1"/>
    <xf numFmtId="164" fontId="0" fillId="0" borderId="15" xfId="0" applyNumberFormat="1" applyBorder="1"/>
    <xf numFmtId="0" fontId="0" fillId="0" borderId="0" xfId="0" applyAlignment="1">
      <alignment horizontal="left"/>
    </xf>
    <xf numFmtId="0" fontId="11" fillId="0" borderId="1" xfId="0" applyFont="1" applyFill="1" applyBorder="1" applyAlignment="1"/>
    <xf numFmtId="0" fontId="12" fillId="0" borderId="1" xfId="1" applyFont="1" applyFill="1" applyBorder="1" applyAlignment="1">
      <alignment horizontal="left"/>
    </xf>
    <xf numFmtId="0" fontId="13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14" fontId="5" fillId="0" borderId="15" xfId="0" applyNumberFormat="1" applyFont="1" applyFill="1" applyBorder="1" applyAlignment="1">
      <alignment horizontal="left"/>
    </xf>
    <xf numFmtId="0" fontId="5" fillId="0" borderId="15" xfId="0" applyFont="1" applyFill="1" applyBorder="1" applyAlignment="1"/>
    <xf numFmtId="0" fontId="5" fillId="0" borderId="15" xfId="0" applyFont="1" applyFill="1" applyBorder="1" applyAlignment="1">
      <alignment horizontal="center"/>
    </xf>
    <xf numFmtId="2" fontId="0" fillId="0" borderId="0" xfId="0" applyNumberFormat="1"/>
    <xf numFmtId="0" fontId="0" fillId="0" borderId="15" xfId="0" applyBorder="1"/>
    <xf numFmtId="1" fontId="0" fillId="0" borderId="0" xfId="0" applyNumberFormat="1"/>
    <xf numFmtId="0" fontId="5" fillId="0" borderId="15" xfId="0" applyFont="1" applyBorder="1" applyAlignment="1">
      <alignment horizontal="center"/>
    </xf>
    <xf numFmtId="0" fontId="14" fillId="0" borderId="15" xfId="0" applyFont="1" applyBorder="1"/>
    <xf numFmtId="0" fontId="0" fillId="0" borderId="0" xfId="0" applyFill="1" applyBorder="1"/>
    <xf numFmtId="0" fontId="5" fillId="0" borderId="15" xfId="0" applyFont="1" applyFill="1" applyBorder="1" applyAlignment="1">
      <alignment horizontal="left"/>
    </xf>
    <xf numFmtId="14" fontId="5" fillId="0" borderId="15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5" fontId="4" fillId="0" borderId="4" xfId="0" quotePrefix="1" applyNumberFormat="1" applyFont="1" applyBorder="1" applyAlignment="1">
      <alignment horizontal="center" vertical="center" wrapText="1"/>
    </xf>
    <xf numFmtId="15" fontId="4" fillId="0" borderId="10" xfId="0" quotePrefix="1" applyNumberFormat="1" applyFont="1" applyBorder="1" applyAlignment="1">
      <alignment horizontal="center" vertical="center" wrapText="1"/>
    </xf>
    <xf numFmtId="15" fontId="4" fillId="0" borderId="6" xfId="0" quotePrefix="1" applyNumberFormat="1" applyFont="1" applyBorder="1" applyAlignment="1">
      <alignment horizontal="center" vertical="center" wrapText="1"/>
    </xf>
    <xf numFmtId="15" fontId="4" fillId="0" borderId="12" xfId="0" quotePrefix="1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5" fontId="4" fillId="0" borderId="5" xfId="0" quotePrefix="1" applyNumberFormat="1" applyFont="1" applyBorder="1" applyAlignment="1">
      <alignment horizontal="center" vertical="center" wrapText="1"/>
    </xf>
    <xf numFmtId="15" fontId="4" fillId="0" borderId="11" xfId="0" quotePrefix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15" xfId="0" applyNumberFormat="1" applyFont="1" applyBorder="1" applyAlignment="1">
      <alignment horizontal="left"/>
    </xf>
    <xf numFmtId="14" fontId="0" fillId="0" borderId="15" xfId="0" applyNumberFormat="1" applyBorder="1" applyAlignment="1">
      <alignment horizontal="left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wrapText="1"/>
    </xf>
  </cellXfs>
  <cellStyles count="5">
    <cellStyle name="=C:\WINNT\SYSTEM32\COMMAND.COM 2" xfId="1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VSINGH\Mis%20Details%20From%2025%20jUNE%202011\MIS%20%20BILLS%20DETAILS\Deisel%20Bill%202011\Lucknow%20Zone%20Deisel%20bill%202011\Nov-11\1-30%20Nov.2011%20deisel%20bill%20lko%20clu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isel bill 1-30 Nov. 2011"/>
      <sheetName val="Summary"/>
      <sheetName val="Deisel Filling 1-30 Nov 2011"/>
      <sheetName val="REPORT 1-30 November2011"/>
      <sheetName val="Sheet1"/>
    </sheetNames>
    <sheetDataSet>
      <sheetData sheetId="0" refreshError="1"/>
      <sheetData sheetId="1"/>
      <sheetData sheetId="2">
        <row r="109">
          <cell r="L109">
            <v>200</v>
          </cell>
        </row>
        <row r="112">
          <cell r="L112">
            <v>0</v>
          </cell>
        </row>
        <row r="113">
          <cell r="L113">
            <v>150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9"/>
  <sheetViews>
    <sheetView tabSelected="1" workbookViewId="0">
      <selection activeCell="H19" sqref="H19"/>
    </sheetView>
  </sheetViews>
  <sheetFormatPr defaultRowHeight="15"/>
  <cols>
    <col min="2" max="2" width="5.28515625" customWidth="1"/>
    <col min="3" max="3" width="15.28515625" customWidth="1"/>
    <col min="4" max="4" width="12.5703125" customWidth="1"/>
    <col min="5" max="5" width="11.5703125" customWidth="1"/>
    <col min="6" max="6" width="10" customWidth="1"/>
    <col min="7" max="7" width="10.85546875" customWidth="1"/>
    <col min="8" max="8" width="11.85546875" customWidth="1"/>
    <col min="9" max="9" width="12.7109375" customWidth="1"/>
    <col min="10" max="19" width="7.5703125" customWidth="1"/>
    <col min="20" max="20" width="9.140625" customWidth="1"/>
    <col min="23" max="23" width="14.140625" customWidth="1"/>
    <col min="24" max="24" width="5" customWidth="1"/>
  </cols>
  <sheetData>
    <row r="1" spans="2:20" ht="23.25">
      <c r="D1" s="1" t="s">
        <v>74</v>
      </c>
    </row>
    <row r="3" spans="2:20" hidden="1"/>
    <row r="4" spans="2:20" ht="48.75" hidden="1" customHeight="1">
      <c r="B4" s="68" t="s">
        <v>0</v>
      </c>
      <c r="C4" s="68" t="s">
        <v>1</v>
      </c>
      <c r="D4" s="68" t="s">
        <v>2</v>
      </c>
      <c r="E4" s="70" t="s">
        <v>3</v>
      </c>
      <c r="F4" s="60" t="s">
        <v>4</v>
      </c>
      <c r="G4" s="60" t="s">
        <v>5</v>
      </c>
      <c r="H4" s="60" t="s">
        <v>6</v>
      </c>
      <c r="I4" s="66" t="s">
        <v>7</v>
      </c>
      <c r="J4" s="60" t="s">
        <v>8</v>
      </c>
      <c r="K4" s="66" t="s">
        <v>9</v>
      </c>
      <c r="L4" s="60" t="s">
        <v>10</v>
      </c>
      <c r="M4" s="66" t="s">
        <v>11</v>
      </c>
      <c r="N4" s="60" t="s">
        <v>12</v>
      </c>
      <c r="O4" s="66" t="s">
        <v>13</v>
      </c>
      <c r="P4" s="60" t="s">
        <v>14</v>
      </c>
      <c r="Q4" s="62" t="s">
        <v>15</v>
      </c>
      <c r="R4" s="60" t="s">
        <v>16</v>
      </c>
      <c r="S4" s="62" t="s">
        <v>17</v>
      </c>
      <c r="T4" s="64" t="s">
        <v>18</v>
      </c>
    </row>
    <row r="5" spans="2:20" ht="24.75" hidden="1" customHeight="1" thickBot="1">
      <c r="B5" s="69"/>
      <c r="C5" s="69"/>
      <c r="D5" s="69"/>
      <c r="E5" s="71"/>
      <c r="F5" s="61"/>
      <c r="G5" s="61"/>
      <c r="H5" s="61"/>
      <c r="I5" s="67"/>
      <c r="J5" s="61"/>
      <c r="K5" s="67"/>
      <c r="L5" s="61"/>
      <c r="M5" s="67"/>
      <c r="N5" s="61"/>
      <c r="O5" s="67"/>
      <c r="P5" s="61"/>
      <c r="Q5" s="63"/>
      <c r="R5" s="61"/>
      <c r="S5" s="63"/>
      <c r="T5" s="65"/>
    </row>
    <row r="6" spans="2:20" hidden="1">
      <c r="B6" s="3">
        <v>1</v>
      </c>
      <c r="C6" s="4" t="s">
        <v>19</v>
      </c>
      <c r="D6" s="5" t="s">
        <v>20</v>
      </c>
      <c r="E6" s="4">
        <v>2</v>
      </c>
      <c r="F6" s="6">
        <v>0</v>
      </c>
      <c r="G6" s="6">
        <v>0</v>
      </c>
      <c r="H6" s="6">
        <v>0</v>
      </c>
      <c r="I6" s="6">
        <v>0</v>
      </c>
      <c r="J6" s="6">
        <f>'[1]Deisel Filling 1-30 Nov 2011'!L18</f>
        <v>0</v>
      </c>
      <c r="K6" s="6">
        <v>0</v>
      </c>
      <c r="L6" s="6">
        <v>0</v>
      </c>
      <c r="M6" s="6">
        <f>'[1]Deisel Filling 1-30 Nov 2011'!L12</f>
        <v>0</v>
      </c>
      <c r="N6" s="6">
        <v>0</v>
      </c>
      <c r="O6" s="6">
        <v>0</v>
      </c>
      <c r="P6" s="6">
        <f>'[1]Deisel Filling 1-30 Nov 2011'!L20</f>
        <v>0</v>
      </c>
      <c r="Q6" s="6">
        <f>'[1]Deisel Filling 1-30 Nov 2011'!L13</f>
        <v>0</v>
      </c>
      <c r="R6" s="6">
        <v>0</v>
      </c>
      <c r="S6" s="6">
        <v>0</v>
      </c>
      <c r="T6" s="7">
        <f t="shared" ref="T6:T11" si="0">SUM(F6:S6)</f>
        <v>0</v>
      </c>
    </row>
    <row r="7" spans="2:20" hidden="1">
      <c r="B7" s="8">
        <v>2</v>
      </c>
      <c r="C7" s="9" t="s">
        <v>19</v>
      </c>
      <c r="D7" s="10" t="s">
        <v>21</v>
      </c>
      <c r="E7" s="11">
        <v>4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>SUM('[1]Deisel Filling 1-30 Nov 2011'!L43,'[1]Deisel Filling 1-30 Nov 2011'!L51,'[1]Deisel Filling 1-30 Nov 2011'!L60,'[1]Deisel Filling 1-30 Nov 2011'!L67)</f>
        <v>0</v>
      </c>
      <c r="N7" s="6">
        <v>0</v>
      </c>
      <c r="O7" s="6">
        <v>0</v>
      </c>
      <c r="P7" s="6">
        <f>SUM('[1]Deisel Filling 1-30 Nov 2011'!L44,'[1]Deisel Filling 1-30 Nov 2011'!L52,'[1]Deisel Filling 1-30 Nov 2011'!L61,'[1]Deisel Filling 1-30 Nov 2011'!L68)</f>
        <v>0</v>
      </c>
      <c r="Q7" s="6">
        <v>0</v>
      </c>
      <c r="R7" s="6">
        <v>0</v>
      </c>
      <c r="S7" s="6">
        <f>SUM('[1]Deisel Filling 1-30 Nov 2011'!L45,'[1]Deisel Filling 1-30 Nov 2011'!L53,'[1]Deisel Filling 1-30 Nov 2011'!L62,'[1]Deisel Filling 1-30 Nov 2011'!L69)</f>
        <v>0</v>
      </c>
      <c r="T7" s="7">
        <f t="shared" si="0"/>
        <v>0</v>
      </c>
    </row>
    <row r="8" spans="2:20" hidden="1">
      <c r="B8" s="8">
        <v>3</v>
      </c>
      <c r="C8" s="9" t="s">
        <v>19</v>
      </c>
      <c r="D8" s="10" t="s">
        <v>19</v>
      </c>
      <c r="E8" s="11">
        <v>23</v>
      </c>
      <c r="F8" s="6">
        <f>'[1]Deisel Filling 1-30 Nov 2011'!L109</f>
        <v>200</v>
      </c>
      <c r="G8" s="6">
        <f>SUM('[1]Deisel Filling 1-30 Nov 2011'!L26,'[1]Deisel Filling 1-30 Nov 2011'!L149)</f>
        <v>0</v>
      </c>
      <c r="H8" s="7">
        <f>SUM('[1]Deisel Filling 1-30 Nov 2011'!L35,'[1]Deisel Filling 1-30 Nov 2011'!L76,'[1]Deisel Filling 1-30 Nov 2011'!L82,'[1]Deisel Filling 1-30 Nov 2011'!L94,'[1]Deisel Filling 1-30 Nov 2011'!L105,'[1]Deisel Filling 1-30 Nov 2011'!L143)</f>
        <v>0</v>
      </c>
      <c r="I8" s="7">
        <f>SUM('[1]Deisel Filling 1-30 Nov 2011'!L106,'[1]Deisel Filling 1-30 Nov 2011'!L124)</f>
        <v>0</v>
      </c>
      <c r="J8" s="7">
        <f>'[1]Deisel Filling 1-30 Nov 2011'!L132</f>
        <v>0</v>
      </c>
      <c r="K8" s="7">
        <f>'[1]Deisel Filling 1-30 Nov 2011'!L112</f>
        <v>0</v>
      </c>
      <c r="L8" s="7">
        <f>SUM('[1]Deisel Filling 1-30 Nov 2011'!L27,'[1]Deisel Filling 1-30 Nov 2011'!L150)</f>
        <v>0</v>
      </c>
      <c r="M8" s="12">
        <f>SUM('[1]Deisel Filling 1-30 Nov 2011'!L28,'[1]Deisel Filling 1-30 Nov 2011'!L36,'[1]Deisel Filling 1-30 Nov 2011'!L83,'[1]Deisel Filling 1-30 Nov 2011'!L110)</f>
        <v>0</v>
      </c>
      <c r="N8" s="6">
        <f>SUM('[1]Deisel Filling 1-30 Nov 2011'!L77,'[1]Deisel Filling 1-30 Nov 2011'!L95,'[1]Deisel Filling 1-30 Nov 2011'!L139)</f>
        <v>0</v>
      </c>
      <c r="O8" s="6">
        <f>SUM('[1]Deisel Filling 1-30 Nov 2011'!L102)</f>
        <v>0</v>
      </c>
      <c r="P8" s="6">
        <f>SUM('[1]Deisel Filling 1-30 Nov 2011'!L113,'[1]Deisel Filling 1-30 Nov 2011'!L125)</f>
        <v>150</v>
      </c>
      <c r="Q8" s="6">
        <f>SUM('[1]Deisel Filling 1-30 Nov 2011'!L29,'[1]Deisel Filling 1-30 Nov 2011'!L37)</f>
        <v>0</v>
      </c>
      <c r="R8" s="6">
        <f>'[1]Deisel Filling 1-30 Nov 2011'!L151</f>
        <v>0</v>
      </c>
      <c r="S8" s="6">
        <f>'[1]Deisel Filling 1-30 Nov 2011'!L114</f>
        <v>0</v>
      </c>
      <c r="T8" s="7">
        <f t="shared" si="0"/>
        <v>350</v>
      </c>
    </row>
    <row r="9" spans="2:20" hidden="1">
      <c r="B9" s="8">
        <v>4</v>
      </c>
      <c r="C9" s="9" t="s">
        <v>19</v>
      </c>
      <c r="D9" s="10" t="s">
        <v>22</v>
      </c>
      <c r="E9" s="11">
        <v>1</v>
      </c>
      <c r="F9" s="6">
        <v>0</v>
      </c>
      <c r="G9" s="6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f>'[1]Deisel Filling 1-30 Nov 2011'!L157</f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'[1]Deisel Filling 1-30 Nov 2011'!L158</f>
        <v>0</v>
      </c>
      <c r="T9" s="7">
        <f t="shared" si="0"/>
        <v>0</v>
      </c>
    </row>
    <row r="10" spans="2:20" hidden="1">
      <c r="B10" s="8">
        <v>5</v>
      </c>
      <c r="C10" s="9" t="s">
        <v>19</v>
      </c>
      <c r="D10" s="10" t="s">
        <v>23</v>
      </c>
      <c r="E10" s="11">
        <v>6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f>SUM('[1]Deisel Filling 1-30 Nov 2011'!L170,'[1]Deisel Filling 1-30 Nov 2011'!L196)</f>
        <v>0</v>
      </c>
      <c r="L10" s="6">
        <v>0</v>
      </c>
      <c r="M10" s="6">
        <f>SUM('[1]Deisel Filling 1-30 Nov 2011'!L163,'[1]Deisel Filling 1-30 Nov 2011'!L171,'[1]Deisel Filling 1-30 Nov 2011'!L179,'[1]Deisel Filling 1-30 Nov 2011'!L186,'[1]Deisel Filling 1-30 Nov 2011'!L197)</f>
        <v>0</v>
      </c>
      <c r="N10" s="6">
        <v>0</v>
      </c>
      <c r="O10" s="6">
        <v>0</v>
      </c>
      <c r="P10" s="6">
        <f>SUM('[1]Deisel Filling 1-30 Nov 2011'!L164,'[1]Deisel Filling 1-30 Nov 2011'!L172,'[1]Deisel Filling 1-30 Nov 2011'!L180,'[1]Deisel Filling 1-30 Nov 2011'!L187,'[1]Deisel Filling 1-30 Nov 2011'!L198)</f>
        <v>0</v>
      </c>
      <c r="Q10" s="6">
        <v>0</v>
      </c>
      <c r="R10" s="6">
        <v>0</v>
      </c>
      <c r="S10" s="6">
        <f>SUM('[1]Deisel Filling 1-30 Nov 2011'!L165,'[1]Deisel Filling 1-30 Nov 2011'!L173,'[1]Deisel Filling 1-30 Nov 2011'!L181,'[1]Deisel Filling 1-30 Nov 2011'!L188,'[1]Deisel Filling 1-30 Nov 2011'!L199)</f>
        <v>0</v>
      </c>
      <c r="T10" s="7">
        <f t="shared" si="0"/>
        <v>0</v>
      </c>
    </row>
    <row r="11" spans="2:20" ht="15.75" hidden="1" thickBot="1">
      <c r="B11" s="13">
        <v>6</v>
      </c>
      <c r="C11" s="14" t="s">
        <v>19</v>
      </c>
      <c r="D11" s="15" t="s">
        <v>24</v>
      </c>
      <c r="E11" s="16">
        <v>1</v>
      </c>
      <c r="F11" s="6">
        <v>0</v>
      </c>
      <c r="G11" s="6">
        <f>'[1]Deisel Filling 1-30 Nov 2011'!L206</f>
        <v>0</v>
      </c>
      <c r="H11" s="6">
        <v>0</v>
      </c>
      <c r="I11" s="6">
        <v>0</v>
      </c>
      <c r="J11" s="6">
        <f>'[1]Deisel Filling 1-30 Nov 2011'!L207</f>
        <v>0</v>
      </c>
      <c r="K11" s="6">
        <v>0</v>
      </c>
      <c r="L11" s="6">
        <v>0</v>
      </c>
      <c r="M11" s="6">
        <v>0</v>
      </c>
      <c r="N11" s="6">
        <v>0</v>
      </c>
      <c r="O11" s="6">
        <f>'[1]Deisel Filling 1-30 Nov 2011'!L208</f>
        <v>0</v>
      </c>
      <c r="P11" s="6">
        <v>0</v>
      </c>
      <c r="Q11" s="6">
        <v>0</v>
      </c>
      <c r="R11" s="6">
        <v>0</v>
      </c>
      <c r="S11" s="6">
        <f>'[1]Deisel Filling 1-30 Nov 2011'!L208</f>
        <v>0</v>
      </c>
      <c r="T11" s="7">
        <f t="shared" si="0"/>
        <v>0</v>
      </c>
    </row>
    <row r="12" spans="2:20" ht="26.25" hidden="1" customHeight="1" thickBot="1">
      <c r="D12" s="17" t="s">
        <v>25</v>
      </c>
      <c r="E12" s="18">
        <f t="shared" ref="E12:T12" si="1">SUM(E6:E11)</f>
        <v>37</v>
      </c>
      <c r="F12" s="19">
        <f t="shared" si="1"/>
        <v>200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150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350</v>
      </c>
    </row>
    <row r="13" spans="2:20" ht="26.25" hidden="1" customHeight="1">
      <c r="D13" s="20"/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2:20" ht="26.25" customHeight="1" thickBot="1">
      <c r="D14" s="20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spans="2:20" ht="37.5" customHeight="1" thickBot="1">
      <c r="C15" s="23" t="s">
        <v>71</v>
      </c>
      <c r="D15" s="24">
        <v>1</v>
      </c>
      <c r="E15" s="25">
        <v>2</v>
      </c>
      <c r="F15" s="25">
        <v>3</v>
      </c>
      <c r="G15" s="25">
        <v>4</v>
      </c>
      <c r="H15" s="26" t="s">
        <v>26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spans="2:20" ht="39" customHeight="1">
      <c r="C16" s="27" t="s">
        <v>67</v>
      </c>
      <c r="D16" s="28">
        <v>2</v>
      </c>
      <c r="E16" s="28">
        <v>4</v>
      </c>
      <c r="F16" s="28">
        <v>23</v>
      </c>
      <c r="G16" s="29">
        <v>6</v>
      </c>
      <c r="H16" s="28">
        <f>SUM(D16:G16)</f>
        <v>35</v>
      </c>
    </row>
    <row r="17" spans="3:8" ht="37.5" customHeight="1">
      <c r="C17" s="30" t="s">
        <v>68</v>
      </c>
      <c r="D17" s="31">
        <f t="shared" ref="D17:G17" si="2">SUM(D20:D49)</f>
        <v>0</v>
      </c>
      <c r="E17" s="31">
        <f t="shared" si="2"/>
        <v>0</v>
      </c>
      <c r="F17" s="31">
        <f t="shared" si="2"/>
        <v>0</v>
      </c>
      <c r="G17" s="31">
        <f t="shared" si="2"/>
        <v>0</v>
      </c>
      <c r="H17" s="32">
        <f>SUM(D17:G17)</f>
        <v>0</v>
      </c>
    </row>
    <row r="18" spans="3:8" ht="15.75" thickBot="1">
      <c r="C18" s="33"/>
      <c r="D18" s="34"/>
      <c r="E18" s="34"/>
      <c r="F18" s="34"/>
      <c r="G18" s="34"/>
      <c r="H18" s="35"/>
    </row>
    <row r="19" spans="3:8" ht="31.5" customHeight="1" thickBot="1">
      <c r="C19" s="76" t="s">
        <v>72</v>
      </c>
      <c r="D19" s="77"/>
      <c r="E19" s="79" t="s">
        <v>68</v>
      </c>
      <c r="F19" s="36"/>
      <c r="G19" s="78"/>
      <c r="H19" s="80" t="s">
        <v>73</v>
      </c>
    </row>
    <row r="20" spans="3:8" s="2" customFormat="1" ht="30" customHeight="1">
      <c r="C20" s="37">
        <v>40817</v>
      </c>
      <c r="D20" s="38"/>
      <c r="E20" s="9"/>
      <c r="F20" s="9"/>
      <c r="G20" s="9"/>
      <c r="H20" s="39">
        <f>SUM(D20:G20)</f>
        <v>0</v>
      </c>
    </row>
    <row r="21" spans="3:8" ht="22.5" customHeight="1">
      <c r="C21" s="40">
        <v>40818</v>
      </c>
      <c r="D21" s="11"/>
      <c r="E21" s="11"/>
      <c r="F21" s="11"/>
      <c r="G21" s="11"/>
      <c r="H21" s="41">
        <f>SUM(D21:G21)</f>
        <v>0</v>
      </c>
    </row>
    <row r="22" spans="3:8">
      <c r="C22" s="37">
        <v>40819</v>
      </c>
      <c r="D22" s="11"/>
      <c r="E22" s="11"/>
      <c r="F22" s="11"/>
      <c r="G22" s="11"/>
      <c r="H22" s="41">
        <f>SUM(D22:G22)</f>
        <v>0</v>
      </c>
    </row>
    <row r="23" spans="3:8">
      <c r="C23" s="40">
        <v>40820</v>
      </c>
      <c r="D23" s="11"/>
      <c r="E23" s="11"/>
      <c r="F23" s="11"/>
      <c r="G23" s="11"/>
      <c r="H23" s="41">
        <f>SUM(D23:G23)</f>
        <v>0</v>
      </c>
    </row>
    <row r="24" spans="3:8">
      <c r="C24" s="37">
        <v>40821</v>
      </c>
      <c r="D24" s="11"/>
      <c r="E24" s="11"/>
      <c r="F24" s="11"/>
      <c r="G24" s="11"/>
      <c r="H24" s="41">
        <f>SUM(D24:G24)</f>
        <v>0</v>
      </c>
    </row>
    <row r="25" spans="3:8">
      <c r="C25" s="40">
        <v>40822</v>
      </c>
      <c r="D25" s="11"/>
      <c r="E25" s="11"/>
      <c r="F25" s="11"/>
      <c r="G25" s="11"/>
      <c r="H25" s="41">
        <f>SUM(D25:G25)</f>
        <v>0</v>
      </c>
    </row>
    <row r="26" spans="3:8">
      <c r="C26" s="37">
        <v>40823</v>
      </c>
      <c r="D26" s="11"/>
      <c r="E26" s="11"/>
      <c r="F26" s="11"/>
      <c r="G26" s="11"/>
      <c r="H26" s="41">
        <f>SUM(D26:G26)</f>
        <v>0</v>
      </c>
    </row>
    <row r="27" spans="3:8">
      <c r="C27" s="40">
        <v>40824</v>
      </c>
      <c r="D27" s="11"/>
      <c r="E27" s="11"/>
      <c r="F27" s="11"/>
      <c r="G27" s="11"/>
      <c r="H27" s="41">
        <f>SUM(D27:G27)</f>
        <v>0</v>
      </c>
    </row>
    <row r="28" spans="3:8">
      <c r="C28" s="37">
        <v>40825</v>
      </c>
      <c r="D28" s="11"/>
      <c r="E28" s="11"/>
      <c r="F28" s="11"/>
      <c r="G28" s="11"/>
      <c r="H28" s="41">
        <f>SUM(D28:G28)</f>
        <v>0</v>
      </c>
    </row>
    <row r="29" spans="3:8">
      <c r="C29" s="40">
        <v>40826</v>
      </c>
      <c r="D29" s="11"/>
      <c r="E29" s="11"/>
      <c r="F29" s="11"/>
      <c r="G29" s="11"/>
      <c r="H29" s="41">
        <f>SUM(D29:G29)</f>
        <v>0</v>
      </c>
    </row>
    <row r="30" spans="3:8">
      <c r="C30" s="37">
        <v>40827</v>
      </c>
      <c r="D30" s="11"/>
      <c r="E30" s="11"/>
      <c r="F30" s="11"/>
      <c r="G30" s="11"/>
      <c r="H30" s="41">
        <f>SUM(D30:G30)</f>
        <v>0</v>
      </c>
    </row>
    <row r="31" spans="3:8">
      <c r="C31" s="40">
        <v>40828</v>
      </c>
      <c r="D31" s="11"/>
      <c r="E31" s="11"/>
      <c r="F31" s="11"/>
      <c r="G31" s="11"/>
      <c r="H31" s="41">
        <f>SUM(D31:G31)</f>
        <v>0</v>
      </c>
    </row>
    <row r="32" spans="3:8">
      <c r="C32" s="37">
        <v>40829</v>
      </c>
      <c r="D32" s="11"/>
      <c r="E32" s="11"/>
      <c r="F32" s="11"/>
      <c r="G32" s="11"/>
      <c r="H32" s="41">
        <f>SUM(D32:G32)</f>
        <v>0</v>
      </c>
    </row>
    <row r="33" spans="3:8">
      <c r="C33" s="40">
        <v>40830</v>
      </c>
      <c r="D33" s="11"/>
      <c r="E33" s="11"/>
      <c r="F33" s="11"/>
      <c r="G33" s="11"/>
      <c r="H33" s="41">
        <f>SUM(D33:G33)</f>
        <v>0</v>
      </c>
    </row>
    <row r="34" spans="3:8">
      <c r="C34" s="37">
        <v>40831</v>
      </c>
      <c r="D34" s="11"/>
      <c r="E34" s="11"/>
      <c r="F34" s="11"/>
      <c r="G34" s="11"/>
      <c r="H34" s="41">
        <f>SUM(D34:G34)</f>
        <v>0</v>
      </c>
    </row>
    <row r="35" spans="3:8">
      <c r="C35" s="40">
        <v>40832</v>
      </c>
      <c r="D35" s="11"/>
      <c r="E35" s="11"/>
      <c r="F35" s="11"/>
      <c r="G35" s="11"/>
      <c r="H35" s="41">
        <f>SUM(D35:G35)</f>
        <v>0</v>
      </c>
    </row>
    <row r="36" spans="3:8">
      <c r="C36" s="37">
        <v>40833</v>
      </c>
      <c r="D36" s="11"/>
      <c r="E36" s="11"/>
      <c r="F36" s="11"/>
      <c r="G36" s="11"/>
      <c r="H36" s="41">
        <f>SUM(D36:G36)</f>
        <v>0</v>
      </c>
    </row>
    <row r="37" spans="3:8">
      <c r="C37" s="40">
        <v>40834</v>
      </c>
      <c r="D37" s="11"/>
      <c r="E37" s="11"/>
      <c r="F37" s="11"/>
      <c r="G37" s="11"/>
      <c r="H37" s="41">
        <f>SUM(D37:G37)</f>
        <v>0</v>
      </c>
    </row>
    <row r="38" spans="3:8">
      <c r="C38" s="37">
        <v>40835</v>
      </c>
      <c r="D38" s="11"/>
      <c r="E38" s="11"/>
      <c r="F38" s="11"/>
      <c r="G38" s="11"/>
      <c r="H38" s="41">
        <f>SUM(D38:G38)</f>
        <v>0</v>
      </c>
    </row>
    <row r="39" spans="3:8">
      <c r="C39" s="40">
        <v>40836</v>
      </c>
      <c r="D39" s="11"/>
      <c r="E39" s="11"/>
      <c r="F39" s="11"/>
      <c r="G39" s="11"/>
      <c r="H39" s="41">
        <f>SUM(D39:G39)</f>
        <v>0</v>
      </c>
    </row>
    <row r="40" spans="3:8">
      <c r="C40" s="37">
        <v>40837</v>
      </c>
      <c r="D40" s="11"/>
      <c r="E40" s="11"/>
      <c r="F40" s="11"/>
      <c r="G40" s="11"/>
      <c r="H40" s="41">
        <f>SUM(D40:G40)</f>
        <v>0</v>
      </c>
    </row>
    <row r="41" spans="3:8">
      <c r="C41" s="40">
        <v>40838</v>
      </c>
      <c r="D41" s="11"/>
      <c r="E41" s="11"/>
      <c r="F41" s="11"/>
      <c r="G41" s="11"/>
      <c r="H41" s="41">
        <f>SUM(D41:G41)</f>
        <v>0</v>
      </c>
    </row>
    <row r="42" spans="3:8">
      <c r="C42" s="37">
        <v>40839</v>
      </c>
      <c r="D42" s="11"/>
      <c r="E42" s="11"/>
      <c r="F42" s="11"/>
      <c r="G42" s="11"/>
      <c r="H42" s="41">
        <f>SUM(D42:G42)</f>
        <v>0</v>
      </c>
    </row>
    <row r="43" spans="3:8">
      <c r="C43" s="40">
        <v>40840</v>
      </c>
      <c r="D43" s="11"/>
      <c r="E43" s="11"/>
      <c r="F43" s="11"/>
      <c r="G43" s="11"/>
      <c r="H43" s="41">
        <f>SUM(D43:G43)</f>
        <v>0</v>
      </c>
    </row>
    <row r="44" spans="3:8">
      <c r="C44" s="37">
        <v>40841</v>
      </c>
      <c r="D44" s="11"/>
      <c r="E44" s="11"/>
      <c r="F44" s="11"/>
      <c r="G44" s="11"/>
      <c r="H44" s="41">
        <f>SUM(D44:G44)</f>
        <v>0</v>
      </c>
    </row>
    <row r="45" spans="3:8">
      <c r="C45" s="40">
        <v>40842</v>
      </c>
      <c r="D45" s="11"/>
      <c r="E45" s="11"/>
      <c r="F45" s="11"/>
      <c r="G45" s="11"/>
      <c r="H45" s="41">
        <f>SUM(D45:G45)</f>
        <v>0</v>
      </c>
    </row>
    <row r="46" spans="3:8">
      <c r="C46" s="37">
        <v>40843</v>
      </c>
      <c r="D46" s="11"/>
      <c r="E46" s="11"/>
      <c r="F46" s="11"/>
      <c r="G46" s="11"/>
      <c r="H46" s="41">
        <f>SUM(D46:G46)</f>
        <v>0</v>
      </c>
    </row>
    <row r="47" spans="3:8">
      <c r="C47" s="40">
        <v>40844</v>
      </c>
      <c r="D47" s="11"/>
      <c r="E47" s="11"/>
      <c r="F47" s="11"/>
      <c r="G47" s="11"/>
      <c r="H47" s="41">
        <f>SUM(D47:G47)</f>
        <v>0</v>
      </c>
    </row>
    <row r="48" spans="3:8">
      <c r="C48" s="37">
        <v>40845</v>
      </c>
      <c r="D48" s="11"/>
      <c r="E48" s="11"/>
      <c r="F48" s="11"/>
      <c r="G48" s="11"/>
      <c r="H48" s="41">
        <f>SUM(D48:G48)</f>
        <v>0</v>
      </c>
    </row>
    <row r="49" spans="3:8">
      <c r="C49" s="40">
        <v>40846</v>
      </c>
      <c r="D49" s="11"/>
      <c r="E49" s="11"/>
      <c r="F49" s="11"/>
      <c r="G49" s="11"/>
      <c r="H49" s="41">
        <f>SUM(D49:G49)</f>
        <v>0</v>
      </c>
    </row>
  </sheetData>
  <mergeCells count="19">
    <mergeCell ref="K4:K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R4:R5"/>
    <mergeCell ref="S4:S5"/>
    <mergeCell ref="T4:T5"/>
    <mergeCell ref="L4:L5"/>
    <mergeCell ref="M4:M5"/>
    <mergeCell ref="N4:N5"/>
    <mergeCell ref="O4:O5"/>
    <mergeCell ref="P4:P5"/>
    <mergeCell ref="Q4:Q5"/>
  </mergeCells>
  <pageMargins left="0.22" right="0.15" top="0.75" bottom="0.75" header="0.3" footer="0.3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94"/>
  <sheetViews>
    <sheetView topLeftCell="A160" workbookViewId="0">
      <selection activeCell="J17" sqref="J17"/>
    </sheetView>
  </sheetViews>
  <sheetFormatPr defaultColWidth="9.140625" defaultRowHeight="15"/>
  <cols>
    <col min="2" max="2" width="10.42578125" style="42" customWidth="1"/>
    <col min="3" max="3" width="7.85546875" customWidth="1"/>
    <col min="4" max="4" width="14.85546875" customWidth="1"/>
    <col min="5" max="5" width="8.5703125" customWidth="1"/>
    <col min="6" max="6" width="16.5703125" customWidth="1"/>
  </cols>
  <sheetData>
    <row r="3" spans="2:6" ht="21" thickBot="1">
      <c r="D3" s="43" t="s">
        <v>27</v>
      </c>
    </row>
    <row r="4" spans="2:6" ht="18.75" thickBot="1">
      <c r="D4" s="44" t="s">
        <v>28</v>
      </c>
    </row>
    <row r="5" spans="2:6" ht="18.75" thickBot="1">
      <c r="D5" s="44" t="s">
        <v>29</v>
      </c>
    </row>
    <row r="8" spans="2:6" ht="30">
      <c r="B8" s="45" t="s">
        <v>30</v>
      </c>
      <c r="C8" s="45" t="s">
        <v>66</v>
      </c>
      <c r="D8" s="45" t="s">
        <v>70</v>
      </c>
      <c r="E8" s="45" t="s">
        <v>65</v>
      </c>
      <c r="F8" s="46" t="s">
        <v>69</v>
      </c>
    </row>
    <row r="9" spans="2:6">
      <c r="B9" s="47">
        <v>40817</v>
      </c>
      <c r="C9" s="47" t="s">
        <v>19</v>
      </c>
      <c r="D9" s="48" t="s">
        <v>31</v>
      </c>
      <c r="E9" s="10">
        <v>1</v>
      </c>
      <c r="F9" s="49">
        <v>200</v>
      </c>
    </row>
    <row r="10" spans="2:6">
      <c r="B10" s="47">
        <v>40825</v>
      </c>
      <c r="C10" s="47" t="s">
        <v>19</v>
      </c>
      <c r="D10" s="48" t="s">
        <v>31</v>
      </c>
      <c r="E10" s="10">
        <v>1</v>
      </c>
      <c r="F10" s="49">
        <v>200</v>
      </c>
    </row>
    <row r="11" spans="2:6">
      <c r="B11" s="47">
        <v>40833</v>
      </c>
      <c r="C11" s="47" t="s">
        <v>19</v>
      </c>
      <c r="D11" s="48" t="s">
        <v>31</v>
      </c>
      <c r="E11" s="10">
        <v>1</v>
      </c>
      <c r="F11" s="49">
        <v>200</v>
      </c>
    </row>
    <row r="12" spans="2:6">
      <c r="B12" s="47">
        <v>40841</v>
      </c>
      <c r="C12" s="47" t="s">
        <v>19</v>
      </c>
      <c r="D12" s="48" t="s">
        <v>31</v>
      </c>
      <c r="E12" s="10">
        <v>1</v>
      </c>
      <c r="F12" s="49">
        <v>100</v>
      </c>
    </row>
    <row r="13" spans="2:6">
      <c r="B13" s="47">
        <v>40845</v>
      </c>
      <c r="C13" s="47" t="s">
        <v>19</v>
      </c>
      <c r="D13" s="48" t="s">
        <v>31</v>
      </c>
      <c r="E13" s="10">
        <v>1</v>
      </c>
      <c r="F13" s="49">
        <v>100</v>
      </c>
    </row>
    <row r="14" spans="2:6">
      <c r="B14" s="47">
        <v>40847</v>
      </c>
      <c r="C14" s="47" t="s">
        <v>19</v>
      </c>
      <c r="D14" s="48" t="s">
        <v>31</v>
      </c>
      <c r="E14" s="10">
        <v>1</v>
      </c>
      <c r="F14" s="49">
        <v>0</v>
      </c>
    </row>
    <row r="15" spans="2:6">
      <c r="B15" s="57">
        <v>40817</v>
      </c>
      <c r="C15" s="47" t="s">
        <v>19</v>
      </c>
      <c r="D15" s="48" t="s">
        <v>32</v>
      </c>
      <c r="E15" s="10">
        <v>1</v>
      </c>
      <c r="F15" s="49">
        <v>100</v>
      </c>
    </row>
    <row r="16" spans="2:6">
      <c r="B16" s="47">
        <v>40822</v>
      </c>
      <c r="C16" s="47" t="s">
        <v>19</v>
      </c>
      <c r="D16" s="48" t="s">
        <v>32</v>
      </c>
      <c r="E16" s="10">
        <v>1</v>
      </c>
      <c r="F16" s="49">
        <v>153</v>
      </c>
    </row>
    <row r="17" spans="2:9">
      <c r="B17" s="47">
        <v>40830</v>
      </c>
      <c r="C17" s="47" t="s">
        <v>19</v>
      </c>
      <c r="D17" s="48" t="s">
        <v>32</v>
      </c>
      <c r="E17" s="10">
        <v>1</v>
      </c>
      <c r="F17" s="49">
        <v>16</v>
      </c>
    </row>
    <row r="18" spans="2:9">
      <c r="B18" s="47">
        <v>40831</v>
      </c>
      <c r="C18" s="47" t="s">
        <v>19</v>
      </c>
      <c r="D18" s="48" t="s">
        <v>32</v>
      </c>
      <c r="E18" s="10">
        <v>1</v>
      </c>
      <c r="F18" s="49">
        <v>144</v>
      </c>
    </row>
    <row r="19" spans="2:9">
      <c r="B19" s="47">
        <v>40838</v>
      </c>
      <c r="C19" s="47" t="s">
        <v>19</v>
      </c>
      <c r="D19" s="48" t="s">
        <v>32</v>
      </c>
      <c r="E19" s="10">
        <v>1</v>
      </c>
      <c r="F19" s="49">
        <v>200</v>
      </c>
    </row>
    <row r="20" spans="2:9">
      <c r="B20" s="47">
        <v>40844</v>
      </c>
      <c r="C20" s="47" t="s">
        <v>19</v>
      </c>
      <c r="D20" s="48" t="s">
        <v>32</v>
      </c>
      <c r="E20" s="10">
        <v>1</v>
      </c>
      <c r="F20" s="49">
        <v>200</v>
      </c>
    </row>
    <row r="21" spans="2:9">
      <c r="B21" s="47">
        <v>40847</v>
      </c>
      <c r="C21" s="47" t="s">
        <v>19</v>
      </c>
      <c r="D21" s="48" t="s">
        <v>32</v>
      </c>
      <c r="E21" s="10">
        <v>1</v>
      </c>
      <c r="F21" s="49">
        <v>0</v>
      </c>
    </row>
    <row r="22" spans="2:9">
      <c r="B22" s="47">
        <v>40817</v>
      </c>
      <c r="C22" s="47" t="s">
        <v>19</v>
      </c>
      <c r="D22" s="48" t="s">
        <v>33</v>
      </c>
      <c r="E22" s="73">
        <v>3</v>
      </c>
      <c r="F22" s="49">
        <v>0</v>
      </c>
    </row>
    <row r="23" spans="2:9">
      <c r="B23" s="47">
        <v>40821</v>
      </c>
      <c r="C23" s="47" t="s">
        <v>19</v>
      </c>
      <c r="D23" s="48" t="s">
        <v>33</v>
      </c>
      <c r="E23" s="73">
        <v>3</v>
      </c>
      <c r="F23" s="49">
        <v>96</v>
      </c>
      <c r="I23" s="2"/>
    </row>
    <row r="24" spans="2:9">
      <c r="B24" s="47">
        <v>40827</v>
      </c>
      <c r="C24" s="47" t="s">
        <v>19</v>
      </c>
      <c r="D24" s="48" t="s">
        <v>33</v>
      </c>
      <c r="E24" s="73">
        <v>3</v>
      </c>
      <c r="F24" s="49">
        <v>32</v>
      </c>
      <c r="I24" s="2"/>
    </row>
    <row r="25" spans="2:9">
      <c r="B25" s="47">
        <v>40828</v>
      </c>
      <c r="C25" s="47" t="s">
        <v>19</v>
      </c>
      <c r="D25" s="48" t="s">
        <v>33</v>
      </c>
      <c r="E25" s="73">
        <v>3</v>
      </c>
      <c r="F25" s="49">
        <v>96</v>
      </c>
      <c r="I25" s="2"/>
    </row>
    <row r="26" spans="2:9">
      <c r="B26" s="47">
        <v>40834</v>
      </c>
      <c r="C26" s="47" t="s">
        <v>19</v>
      </c>
      <c r="D26" s="48" t="s">
        <v>33</v>
      </c>
      <c r="E26" s="73">
        <v>3</v>
      </c>
      <c r="F26" s="51">
        <v>96</v>
      </c>
      <c r="I26" s="2"/>
    </row>
    <row r="27" spans="2:9">
      <c r="B27" s="47">
        <v>40840</v>
      </c>
      <c r="C27" s="47" t="s">
        <v>19</v>
      </c>
      <c r="D27" s="48" t="s">
        <v>33</v>
      </c>
      <c r="E27" s="73">
        <v>3</v>
      </c>
      <c r="F27" s="51">
        <v>96</v>
      </c>
      <c r="I27" s="58"/>
    </row>
    <row r="28" spans="2:9">
      <c r="B28" s="47">
        <v>40841</v>
      </c>
      <c r="C28" s="47" t="s">
        <v>19</v>
      </c>
      <c r="D28" s="48" t="s">
        <v>33</v>
      </c>
      <c r="E28" s="73">
        <v>3</v>
      </c>
      <c r="F28" s="51">
        <v>96</v>
      </c>
    </row>
    <row r="29" spans="2:9">
      <c r="B29" s="47">
        <v>40845</v>
      </c>
      <c r="C29" s="47" t="s">
        <v>19</v>
      </c>
      <c r="D29" s="48" t="s">
        <v>33</v>
      </c>
      <c r="E29" s="73">
        <v>3</v>
      </c>
      <c r="F29" s="49">
        <v>100</v>
      </c>
    </row>
    <row r="30" spans="2:9">
      <c r="B30" s="47">
        <v>40847</v>
      </c>
      <c r="C30" s="47" t="s">
        <v>19</v>
      </c>
      <c r="D30" s="48" t="s">
        <v>33</v>
      </c>
      <c r="E30" s="73">
        <v>3</v>
      </c>
      <c r="F30" s="49">
        <v>0</v>
      </c>
    </row>
    <row r="31" spans="2:9">
      <c r="B31" s="47">
        <v>40817</v>
      </c>
      <c r="C31" s="47" t="s">
        <v>19</v>
      </c>
      <c r="D31" s="48" t="s">
        <v>34</v>
      </c>
      <c r="E31" s="73">
        <v>3</v>
      </c>
      <c r="F31" s="49">
        <v>0</v>
      </c>
    </row>
    <row r="32" spans="2:9">
      <c r="B32" s="47">
        <v>40818</v>
      </c>
      <c r="C32" s="47" t="s">
        <v>19</v>
      </c>
      <c r="D32" s="48" t="s">
        <v>34</v>
      </c>
      <c r="E32" s="73">
        <v>3</v>
      </c>
      <c r="F32" s="49">
        <v>96</v>
      </c>
    </row>
    <row r="33" spans="2:6">
      <c r="B33" s="47">
        <v>40824</v>
      </c>
      <c r="C33" s="47" t="s">
        <v>19</v>
      </c>
      <c r="D33" s="48" t="s">
        <v>34</v>
      </c>
      <c r="E33" s="73">
        <v>3</v>
      </c>
      <c r="F33" s="49">
        <v>96</v>
      </c>
    </row>
    <row r="34" spans="2:6">
      <c r="B34" s="47">
        <v>40830</v>
      </c>
      <c r="C34" s="47" t="s">
        <v>19</v>
      </c>
      <c r="D34" s="48" t="s">
        <v>34</v>
      </c>
      <c r="E34" s="73">
        <v>3</v>
      </c>
      <c r="F34" s="49">
        <v>96</v>
      </c>
    </row>
    <row r="35" spans="2:6">
      <c r="B35" s="47">
        <v>40836</v>
      </c>
      <c r="C35" s="47" t="s">
        <v>19</v>
      </c>
      <c r="D35" s="48" t="s">
        <v>34</v>
      </c>
      <c r="E35" s="73">
        <v>3</v>
      </c>
      <c r="F35" s="49">
        <v>96</v>
      </c>
    </row>
    <row r="36" spans="2:6">
      <c r="B36" s="47">
        <v>40841</v>
      </c>
      <c r="C36" s="47" t="s">
        <v>19</v>
      </c>
      <c r="D36" s="48" t="s">
        <v>34</v>
      </c>
      <c r="E36" s="73">
        <v>3</v>
      </c>
      <c r="F36" s="49">
        <v>100</v>
      </c>
    </row>
    <row r="37" spans="2:6">
      <c r="B37" s="47">
        <v>40845</v>
      </c>
      <c r="C37" s="47" t="s">
        <v>19</v>
      </c>
      <c r="D37" s="48" t="s">
        <v>34</v>
      </c>
      <c r="E37" s="73">
        <v>3</v>
      </c>
      <c r="F37" s="49">
        <v>100</v>
      </c>
    </row>
    <row r="38" spans="2:6">
      <c r="B38" s="47">
        <v>40847</v>
      </c>
      <c r="C38" s="47" t="s">
        <v>19</v>
      </c>
      <c r="D38" s="48" t="s">
        <v>34</v>
      </c>
      <c r="E38" s="73">
        <v>3</v>
      </c>
      <c r="F38" s="49">
        <v>0</v>
      </c>
    </row>
    <row r="39" spans="2:6">
      <c r="B39" s="47">
        <v>40817</v>
      </c>
      <c r="C39" s="47" t="s">
        <v>19</v>
      </c>
      <c r="D39" s="48" t="s">
        <v>35</v>
      </c>
      <c r="E39" s="72">
        <v>2</v>
      </c>
      <c r="F39" s="49">
        <v>135</v>
      </c>
    </row>
    <row r="40" spans="2:6">
      <c r="B40" s="47">
        <v>40823</v>
      </c>
      <c r="C40" s="47" t="s">
        <v>19</v>
      </c>
      <c r="D40" s="48" t="s">
        <v>35</v>
      </c>
      <c r="E40" s="72">
        <v>2</v>
      </c>
      <c r="F40" s="49">
        <v>135</v>
      </c>
    </row>
    <row r="41" spans="2:6">
      <c r="B41" s="47">
        <v>40829</v>
      </c>
      <c r="C41" s="47" t="s">
        <v>19</v>
      </c>
      <c r="D41" s="48" t="s">
        <v>35</v>
      </c>
      <c r="E41" s="72">
        <v>2</v>
      </c>
      <c r="F41" s="49">
        <v>135</v>
      </c>
    </row>
    <row r="42" spans="2:6">
      <c r="B42" s="47">
        <v>40835</v>
      </c>
      <c r="C42" s="47" t="s">
        <v>19</v>
      </c>
      <c r="D42" s="48" t="s">
        <v>35</v>
      </c>
      <c r="E42" s="72">
        <v>2</v>
      </c>
      <c r="F42" s="49">
        <v>135</v>
      </c>
    </row>
    <row r="43" spans="2:6">
      <c r="B43" s="47">
        <v>40841</v>
      </c>
      <c r="C43" s="47" t="s">
        <v>19</v>
      </c>
      <c r="D43" s="48" t="s">
        <v>35</v>
      </c>
      <c r="E43" s="72">
        <v>2</v>
      </c>
      <c r="F43" s="49">
        <v>67</v>
      </c>
    </row>
    <row r="44" spans="2:6">
      <c r="B44" s="47">
        <v>40844</v>
      </c>
      <c r="C44" s="47" t="s">
        <v>19</v>
      </c>
      <c r="D44" s="48" t="s">
        <v>35</v>
      </c>
      <c r="E44" s="72">
        <v>2</v>
      </c>
      <c r="F44" s="49">
        <v>67</v>
      </c>
    </row>
    <row r="45" spans="2:6">
      <c r="B45" s="47">
        <v>40847</v>
      </c>
      <c r="C45" s="47" t="s">
        <v>19</v>
      </c>
      <c r="D45" s="48" t="s">
        <v>35</v>
      </c>
      <c r="E45" s="72">
        <v>2</v>
      </c>
      <c r="F45" s="49">
        <v>67</v>
      </c>
    </row>
    <row r="46" spans="2:6">
      <c r="B46" s="57">
        <v>40817</v>
      </c>
      <c r="C46" s="47" t="s">
        <v>19</v>
      </c>
      <c r="D46" s="48" t="s">
        <v>36</v>
      </c>
      <c r="E46" s="72">
        <v>2</v>
      </c>
      <c r="F46" s="11">
        <v>72</v>
      </c>
    </row>
    <row r="47" spans="2:6">
      <c r="B47" s="47">
        <v>40820</v>
      </c>
      <c r="C47" s="47" t="s">
        <v>19</v>
      </c>
      <c r="D47" s="48" t="s">
        <v>36</v>
      </c>
      <c r="E47" s="72">
        <v>2</v>
      </c>
      <c r="F47" s="49">
        <v>96</v>
      </c>
    </row>
    <row r="48" spans="2:6">
      <c r="B48" s="47">
        <v>40823</v>
      </c>
      <c r="C48" s="47" t="s">
        <v>19</v>
      </c>
      <c r="D48" s="48" t="s">
        <v>36</v>
      </c>
      <c r="E48" s="72">
        <v>2</v>
      </c>
      <c r="F48" s="49">
        <v>192</v>
      </c>
    </row>
    <row r="49" spans="2:6">
      <c r="B49" s="47">
        <v>40829</v>
      </c>
      <c r="C49" s="47" t="s">
        <v>19</v>
      </c>
      <c r="D49" s="48" t="s">
        <v>36</v>
      </c>
      <c r="E49" s="72">
        <v>2</v>
      </c>
      <c r="F49" s="49">
        <v>192</v>
      </c>
    </row>
    <row r="50" spans="2:6">
      <c r="B50" s="47">
        <v>40835</v>
      </c>
      <c r="C50" s="47" t="s">
        <v>19</v>
      </c>
      <c r="D50" s="48" t="s">
        <v>36</v>
      </c>
      <c r="E50" s="72">
        <v>2</v>
      </c>
      <c r="F50" s="49">
        <v>173</v>
      </c>
    </row>
    <row r="51" spans="2:6">
      <c r="B51" s="47">
        <v>40841</v>
      </c>
      <c r="C51" s="47" t="s">
        <v>19</v>
      </c>
      <c r="D51" s="48" t="s">
        <v>36</v>
      </c>
      <c r="E51" s="72">
        <v>2</v>
      </c>
      <c r="F51" s="49">
        <v>96</v>
      </c>
    </row>
    <row r="52" spans="2:6">
      <c r="B52" s="47">
        <v>40844</v>
      </c>
      <c r="C52" s="47" t="s">
        <v>19</v>
      </c>
      <c r="D52" s="48" t="s">
        <v>36</v>
      </c>
      <c r="E52" s="72">
        <v>2</v>
      </c>
      <c r="F52" s="49">
        <v>96</v>
      </c>
    </row>
    <row r="53" spans="2:6">
      <c r="B53" s="47">
        <v>40847</v>
      </c>
      <c r="C53" s="47" t="s">
        <v>19</v>
      </c>
      <c r="D53" s="48" t="s">
        <v>36</v>
      </c>
      <c r="E53" s="72">
        <v>2</v>
      </c>
      <c r="F53" s="49">
        <v>96</v>
      </c>
    </row>
    <row r="54" spans="2:6">
      <c r="B54" s="47">
        <v>40817</v>
      </c>
      <c r="C54" s="47" t="s">
        <v>19</v>
      </c>
      <c r="D54" s="48" t="s">
        <v>37</v>
      </c>
      <c r="E54" s="72">
        <v>2</v>
      </c>
      <c r="F54" s="49">
        <v>0</v>
      </c>
    </row>
    <row r="55" spans="2:6">
      <c r="B55" s="47">
        <v>40819</v>
      </c>
      <c r="C55" s="47" t="s">
        <v>19</v>
      </c>
      <c r="D55" s="48" t="s">
        <v>37</v>
      </c>
      <c r="E55" s="72">
        <v>2</v>
      </c>
      <c r="F55" s="49">
        <v>60</v>
      </c>
    </row>
    <row r="56" spans="2:6">
      <c r="B56" s="47">
        <v>40821</v>
      </c>
      <c r="C56" s="47" t="s">
        <v>19</v>
      </c>
      <c r="D56" s="48" t="s">
        <v>37</v>
      </c>
      <c r="E56" s="72">
        <v>2</v>
      </c>
      <c r="F56" s="49">
        <v>60</v>
      </c>
    </row>
    <row r="57" spans="2:6">
      <c r="B57" s="47">
        <v>40824</v>
      </c>
      <c r="C57" s="47" t="s">
        <v>19</v>
      </c>
      <c r="D57" s="48" t="s">
        <v>37</v>
      </c>
      <c r="E57" s="72">
        <v>2</v>
      </c>
      <c r="F57" s="49">
        <v>120</v>
      </c>
    </row>
    <row r="58" spans="2:6">
      <c r="B58" s="47">
        <v>40829</v>
      </c>
      <c r="C58" s="47" t="s">
        <v>19</v>
      </c>
      <c r="D58" s="48" t="s">
        <v>37</v>
      </c>
      <c r="E58" s="72">
        <v>2</v>
      </c>
      <c r="F58" s="49">
        <v>120</v>
      </c>
    </row>
    <row r="59" spans="2:6">
      <c r="B59" s="47">
        <v>40835</v>
      </c>
      <c r="C59" s="47" t="s">
        <v>19</v>
      </c>
      <c r="D59" s="48" t="s">
        <v>37</v>
      </c>
      <c r="E59" s="72">
        <v>2</v>
      </c>
      <c r="F59" s="49">
        <v>120</v>
      </c>
    </row>
    <row r="60" spans="2:6">
      <c r="B60" s="47">
        <v>40841</v>
      </c>
      <c r="C60" s="47" t="s">
        <v>19</v>
      </c>
      <c r="D60" s="48" t="s">
        <v>37</v>
      </c>
      <c r="E60" s="72">
        <v>2</v>
      </c>
      <c r="F60" s="49">
        <v>60</v>
      </c>
    </row>
    <row r="61" spans="2:6">
      <c r="B61" s="47">
        <v>40844</v>
      </c>
      <c r="C61" s="47" t="s">
        <v>19</v>
      </c>
      <c r="D61" s="48" t="s">
        <v>37</v>
      </c>
      <c r="E61" s="72">
        <v>2</v>
      </c>
      <c r="F61" s="49">
        <v>60</v>
      </c>
    </row>
    <row r="62" spans="2:6">
      <c r="B62" s="47">
        <v>40847</v>
      </c>
      <c r="C62" s="47" t="s">
        <v>19</v>
      </c>
      <c r="D62" s="48" t="s">
        <v>37</v>
      </c>
      <c r="E62" s="72">
        <v>2</v>
      </c>
      <c r="F62" s="49">
        <v>0</v>
      </c>
    </row>
    <row r="63" spans="2:6">
      <c r="B63" s="47">
        <v>40817</v>
      </c>
      <c r="C63" s="47" t="s">
        <v>19</v>
      </c>
      <c r="D63" s="48" t="s">
        <v>38</v>
      </c>
      <c r="E63" s="72">
        <v>2</v>
      </c>
      <c r="F63" s="49">
        <v>150</v>
      </c>
    </row>
    <row r="64" spans="2:6">
      <c r="B64" s="47">
        <v>40823</v>
      </c>
      <c r="C64" s="47" t="s">
        <v>19</v>
      </c>
      <c r="D64" s="48" t="s">
        <v>38</v>
      </c>
      <c r="E64" s="72">
        <v>2</v>
      </c>
      <c r="F64" s="49">
        <v>150</v>
      </c>
    </row>
    <row r="65" spans="2:6">
      <c r="B65" s="47">
        <v>40829</v>
      </c>
      <c r="C65" s="47" t="s">
        <v>19</v>
      </c>
      <c r="D65" s="48" t="s">
        <v>38</v>
      </c>
      <c r="E65" s="72">
        <v>2</v>
      </c>
      <c r="F65" s="49">
        <v>150</v>
      </c>
    </row>
    <row r="66" spans="2:6">
      <c r="B66" s="47">
        <v>40835</v>
      </c>
      <c r="C66" s="47" t="s">
        <v>19</v>
      </c>
      <c r="D66" s="48" t="s">
        <v>38</v>
      </c>
      <c r="E66" s="72">
        <v>2</v>
      </c>
      <c r="F66" s="49">
        <v>150</v>
      </c>
    </row>
    <row r="67" spans="2:6">
      <c r="B67" s="47">
        <v>40841</v>
      </c>
      <c r="C67" s="47" t="s">
        <v>19</v>
      </c>
      <c r="D67" s="48" t="s">
        <v>38</v>
      </c>
      <c r="E67" s="72">
        <v>2</v>
      </c>
      <c r="F67" s="49">
        <v>110</v>
      </c>
    </row>
    <row r="68" spans="2:6">
      <c r="B68" s="47">
        <v>40844</v>
      </c>
      <c r="C68" s="47" t="s">
        <v>19</v>
      </c>
      <c r="D68" s="48" t="s">
        <v>38</v>
      </c>
      <c r="E68" s="72">
        <v>2</v>
      </c>
      <c r="F68" s="49">
        <v>110</v>
      </c>
    </row>
    <row r="69" spans="2:6">
      <c r="B69" s="47">
        <v>40847</v>
      </c>
      <c r="C69" s="47" t="s">
        <v>19</v>
      </c>
      <c r="D69" s="48" t="s">
        <v>38</v>
      </c>
      <c r="E69" s="72">
        <v>2</v>
      </c>
      <c r="F69" s="49">
        <v>110</v>
      </c>
    </row>
    <row r="70" spans="2:6">
      <c r="B70" s="47">
        <v>40817</v>
      </c>
      <c r="C70" s="47" t="s">
        <v>19</v>
      </c>
      <c r="D70" s="48" t="s">
        <v>39</v>
      </c>
      <c r="E70" s="73">
        <v>3</v>
      </c>
      <c r="F70" s="49">
        <v>0</v>
      </c>
    </row>
    <row r="71" spans="2:6">
      <c r="B71" s="47">
        <v>40847</v>
      </c>
      <c r="C71" s="47" t="s">
        <v>19</v>
      </c>
      <c r="D71" s="48" t="s">
        <v>39</v>
      </c>
      <c r="E71" s="73">
        <v>3</v>
      </c>
      <c r="F71" s="49">
        <v>0</v>
      </c>
    </row>
    <row r="72" spans="2:6">
      <c r="B72" s="47">
        <v>40817</v>
      </c>
      <c r="C72" s="47" t="s">
        <v>19</v>
      </c>
      <c r="D72" s="48" t="s">
        <v>40</v>
      </c>
      <c r="E72" s="73">
        <v>3</v>
      </c>
      <c r="F72" s="49">
        <v>0</v>
      </c>
    </row>
    <row r="73" spans="2:6">
      <c r="B73" s="47">
        <v>40818</v>
      </c>
      <c r="C73" s="47" t="s">
        <v>19</v>
      </c>
      <c r="D73" s="48" t="s">
        <v>40</v>
      </c>
      <c r="E73" s="73">
        <v>3</v>
      </c>
      <c r="F73" s="49">
        <v>96</v>
      </c>
    </row>
    <row r="74" spans="2:6">
      <c r="B74" s="47">
        <v>40824</v>
      </c>
      <c r="C74" s="47" t="s">
        <v>19</v>
      </c>
      <c r="D74" s="48" t="s">
        <v>40</v>
      </c>
      <c r="E74" s="73">
        <v>3</v>
      </c>
      <c r="F74" s="49">
        <v>96</v>
      </c>
    </row>
    <row r="75" spans="2:6">
      <c r="B75" s="47">
        <v>40830</v>
      </c>
      <c r="C75" s="47" t="s">
        <v>19</v>
      </c>
      <c r="D75" s="48" t="s">
        <v>40</v>
      </c>
      <c r="E75" s="73">
        <v>3</v>
      </c>
      <c r="F75" s="49">
        <v>96</v>
      </c>
    </row>
    <row r="76" spans="2:6">
      <c r="B76" s="47">
        <v>40836</v>
      </c>
      <c r="C76" s="47" t="s">
        <v>19</v>
      </c>
      <c r="D76" s="48" t="s">
        <v>40</v>
      </c>
      <c r="E76" s="73">
        <v>3</v>
      </c>
      <c r="F76" s="49">
        <v>96</v>
      </c>
    </row>
    <row r="77" spans="2:6">
      <c r="B77" s="47">
        <v>40842</v>
      </c>
      <c r="C77" s="47" t="s">
        <v>19</v>
      </c>
      <c r="D77" s="48" t="s">
        <v>40</v>
      </c>
      <c r="E77" s="73">
        <v>3</v>
      </c>
      <c r="F77" s="49">
        <v>96</v>
      </c>
    </row>
    <row r="78" spans="2:6">
      <c r="B78" s="47">
        <v>40847</v>
      </c>
      <c r="C78" s="47" t="s">
        <v>19</v>
      </c>
      <c r="D78" s="48" t="s">
        <v>40</v>
      </c>
      <c r="E78" s="73">
        <v>3</v>
      </c>
      <c r="F78" s="49">
        <v>0</v>
      </c>
    </row>
    <row r="79" spans="2:6">
      <c r="B79" s="47">
        <v>40817</v>
      </c>
      <c r="C79" s="47" t="s">
        <v>19</v>
      </c>
      <c r="D79" s="48" t="s">
        <v>41</v>
      </c>
      <c r="E79" s="73">
        <v>3</v>
      </c>
      <c r="F79" s="49">
        <v>0</v>
      </c>
    </row>
    <row r="80" spans="2:6">
      <c r="B80" s="75">
        <v>40825</v>
      </c>
      <c r="C80" s="47" t="s">
        <v>19</v>
      </c>
      <c r="D80" s="48" t="s">
        <v>41</v>
      </c>
      <c r="E80" s="73">
        <v>3</v>
      </c>
      <c r="F80" s="49">
        <v>100</v>
      </c>
    </row>
    <row r="81" spans="1:8">
      <c r="B81" s="47">
        <v>40831</v>
      </c>
      <c r="C81" s="47" t="s">
        <v>19</v>
      </c>
      <c r="D81" s="48" t="s">
        <v>41</v>
      </c>
      <c r="E81" s="73">
        <v>3</v>
      </c>
      <c r="F81" s="49">
        <v>100</v>
      </c>
    </row>
    <row r="82" spans="1:8">
      <c r="B82" s="75">
        <v>40836</v>
      </c>
      <c r="C82" s="47" t="s">
        <v>19</v>
      </c>
      <c r="D82" s="48" t="s">
        <v>41</v>
      </c>
      <c r="E82" s="73">
        <v>3</v>
      </c>
      <c r="F82" s="53">
        <v>100</v>
      </c>
    </row>
    <row r="83" spans="1:8">
      <c r="B83" s="75">
        <v>40841</v>
      </c>
      <c r="C83" s="47" t="s">
        <v>19</v>
      </c>
      <c r="D83" s="48" t="s">
        <v>41</v>
      </c>
      <c r="E83" s="73">
        <v>3</v>
      </c>
      <c r="F83" s="53">
        <v>100</v>
      </c>
    </row>
    <row r="84" spans="1:8">
      <c r="B84" s="47">
        <v>40847</v>
      </c>
      <c r="C84" s="47" t="s">
        <v>19</v>
      </c>
      <c r="D84" s="48" t="s">
        <v>41</v>
      </c>
      <c r="E84" s="73">
        <v>3</v>
      </c>
      <c r="F84" s="49">
        <v>0</v>
      </c>
    </row>
    <row r="85" spans="1:8">
      <c r="B85" s="47">
        <v>40817</v>
      </c>
      <c r="C85" s="47" t="s">
        <v>19</v>
      </c>
      <c r="D85" s="48" t="s">
        <v>42</v>
      </c>
      <c r="E85" s="73">
        <v>3</v>
      </c>
      <c r="F85" s="49">
        <v>0</v>
      </c>
    </row>
    <row r="86" spans="1:8">
      <c r="B86" s="47">
        <v>40847</v>
      </c>
      <c r="C86" s="47" t="s">
        <v>19</v>
      </c>
      <c r="D86" s="48" t="s">
        <v>42</v>
      </c>
      <c r="E86" s="73">
        <v>3</v>
      </c>
      <c r="F86" s="49">
        <v>0</v>
      </c>
    </row>
    <row r="87" spans="1:8">
      <c r="B87" s="47">
        <v>40817</v>
      </c>
      <c r="C87" s="47" t="s">
        <v>19</v>
      </c>
      <c r="D87" s="54" t="s">
        <v>43</v>
      </c>
      <c r="E87" s="73">
        <v>3</v>
      </c>
      <c r="F87" s="49">
        <v>0</v>
      </c>
    </row>
    <row r="88" spans="1:8">
      <c r="B88" s="47">
        <v>40847</v>
      </c>
      <c r="C88" s="47" t="s">
        <v>19</v>
      </c>
      <c r="D88" s="54" t="s">
        <v>43</v>
      </c>
      <c r="E88" s="73">
        <v>3</v>
      </c>
      <c r="F88" s="49">
        <v>0</v>
      </c>
    </row>
    <row r="89" spans="1:8">
      <c r="A89" s="52"/>
      <c r="B89" s="47">
        <v>40817</v>
      </c>
      <c r="C89" s="47" t="s">
        <v>19</v>
      </c>
      <c r="D89" s="48" t="s">
        <v>44</v>
      </c>
      <c r="E89" s="73">
        <v>3</v>
      </c>
      <c r="F89" s="49">
        <v>0</v>
      </c>
    </row>
    <row r="90" spans="1:8">
      <c r="B90" s="47">
        <v>40847</v>
      </c>
      <c r="C90" s="47" t="s">
        <v>19</v>
      </c>
      <c r="D90" s="48" t="s">
        <v>44</v>
      </c>
      <c r="E90" s="73">
        <v>3</v>
      </c>
      <c r="F90" s="49">
        <v>0</v>
      </c>
      <c r="G90" s="55"/>
      <c r="H90" s="55"/>
    </row>
    <row r="91" spans="1:8">
      <c r="B91" s="47">
        <v>40817</v>
      </c>
      <c r="C91" s="47" t="s">
        <v>19</v>
      </c>
      <c r="D91" s="48" t="s">
        <v>45</v>
      </c>
      <c r="E91" s="73">
        <v>3</v>
      </c>
      <c r="F91" s="49">
        <v>0</v>
      </c>
      <c r="G91" s="55"/>
      <c r="H91" s="55"/>
    </row>
    <row r="92" spans="1:8">
      <c r="B92" s="47">
        <v>40821</v>
      </c>
      <c r="C92" s="47" t="s">
        <v>19</v>
      </c>
      <c r="D92" s="48" t="s">
        <v>45</v>
      </c>
      <c r="E92" s="73">
        <v>3</v>
      </c>
      <c r="F92" s="49">
        <v>100</v>
      </c>
      <c r="G92" s="55"/>
      <c r="H92" s="55"/>
    </row>
    <row r="93" spans="1:8">
      <c r="B93" s="47">
        <v>40830</v>
      </c>
      <c r="C93" s="47" t="s">
        <v>19</v>
      </c>
      <c r="D93" s="48" t="s">
        <v>45</v>
      </c>
      <c r="E93" s="73">
        <v>3</v>
      </c>
      <c r="F93" s="49">
        <v>100</v>
      </c>
      <c r="G93" s="55"/>
      <c r="H93" s="55"/>
    </row>
    <row r="94" spans="1:8">
      <c r="B94" s="47">
        <v>40836</v>
      </c>
      <c r="C94" s="47" t="s">
        <v>19</v>
      </c>
      <c r="D94" s="48" t="s">
        <v>45</v>
      </c>
      <c r="E94" s="73">
        <v>3</v>
      </c>
      <c r="F94" s="49">
        <v>100</v>
      </c>
      <c r="G94" s="55"/>
      <c r="H94" s="55"/>
    </row>
    <row r="95" spans="1:8">
      <c r="B95" s="47">
        <v>40842</v>
      </c>
      <c r="C95" s="47" t="s">
        <v>19</v>
      </c>
      <c r="D95" s="48" t="s">
        <v>45</v>
      </c>
      <c r="E95" s="73">
        <v>3</v>
      </c>
      <c r="F95" s="49">
        <v>100</v>
      </c>
    </row>
    <row r="96" spans="1:8">
      <c r="B96" s="47">
        <v>40847</v>
      </c>
      <c r="C96" s="47" t="s">
        <v>19</v>
      </c>
      <c r="D96" s="48" t="s">
        <v>45</v>
      </c>
      <c r="E96" s="73">
        <v>3</v>
      </c>
      <c r="F96" s="49">
        <v>0</v>
      </c>
    </row>
    <row r="97" spans="2:6">
      <c r="B97" s="47">
        <v>40817</v>
      </c>
      <c r="C97" s="47" t="s">
        <v>19</v>
      </c>
      <c r="D97" s="48" t="s">
        <v>46</v>
      </c>
      <c r="E97" s="73">
        <v>3</v>
      </c>
      <c r="F97" s="49">
        <v>0</v>
      </c>
    </row>
    <row r="98" spans="2:6">
      <c r="B98" s="47">
        <v>40830</v>
      </c>
      <c r="C98" s="47" t="s">
        <v>19</v>
      </c>
      <c r="D98" s="48" t="s">
        <v>46</v>
      </c>
      <c r="E98" s="73">
        <v>3</v>
      </c>
      <c r="F98" s="49">
        <v>50</v>
      </c>
    </row>
    <row r="99" spans="2:6">
      <c r="B99" s="47">
        <v>40847</v>
      </c>
      <c r="C99" s="47" t="s">
        <v>19</v>
      </c>
      <c r="D99" s="48" t="s">
        <v>46</v>
      </c>
      <c r="E99" s="73">
        <v>3</v>
      </c>
      <c r="F99" s="49">
        <v>0</v>
      </c>
    </row>
    <row r="100" spans="2:6">
      <c r="B100" s="47">
        <v>40827</v>
      </c>
      <c r="C100" s="47" t="s">
        <v>19</v>
      </c>
      <c r="D100" s="48" t="s">
        <v>47</v>
      </c>
      <c r="E100" s="73">
        <v>3</v>
      </c>
      <c r="F100" s="49">
        <v>200</v>
      </c>
    </row>
    <row r="101" spans="2:6">
      <c r="B101" s="47">
        <v>40835</v>
      </c>
      <c r="C101" s="47" t="s">
        <v>19</v>
      </c>
      <c r="D101" s="48" t="s">
        <v>47</v>
      </c>
      <c r="E101" s="73">
        <v>3</v>
      </c>
      <c r="F101" s="49">
        <v>200</v>
      </c>
    </row>
    <row r="102" spans="2:6">
      <c r="B102" s="47">
        <v>40843</v>
      </c>
      <c r="C102" s="47" t="s">
        <v>19</v>
      </c>
      <c r="D102" s="48" t="s">
        <v>47</v>
      </c>
      <c r="E102" s="73">
        <v>3</v>
      </c>
      <c r="F102" s="49">
        <v>200</v>
      </c>
    </row>
    <row r="103" spans="2:6">
      <c r="B103" s="47">
        <v>40847</v>
      </c>
      <c r="C103" s="47" t="s">
        <v>19</v>
      </c>
      <c r="D103" s="48" t="s">
        <v>47</v>
      </c>
      <c r="E103" s="73">
        <v>3</v>
      </c>
      <c r="F103" s="49">
        <v>0</v>
      </c>
    </row>
    <row r="104" spans="2:6">
      <c r="B104" s="47">
        <v>40817</v>
      </c>
      <c r="C104" s="47" t="s">
        <v>19</v>
      </c>
      <c r="D104" s="48" t="s">
        <v>48</v>
      </c>
      <c r="E104" s="73">
        <v>3</v>
      </c>
      <c r="F104" s="49">
        <v>0</v>
      </c>
    </row>
    <row r="105" spans="2:6">
      <c r="B105" s="47">
        <v>40836</v>
      </c>
      <c r="C105" s="47" t="s">
        <v>19</v>
      </c>
      <c r="D105" s="48" t="s">
        <v>48</v>
      </c>
      <c r="E105" s="73">
        <v>3</v>
      </c>
      <c r="F105" s="49">
        <v>30</v>
      </c>
    </row>
    <row r="106" spans="2:6">
      <c r="B106" s="47">
        <v>40837</v>
      </c>
      <c r="C106" s="47" t="s">
        <v>19</v>
      </c>
      <c r="D106" s="48" t="s">
        <v>48</v>
      </c>
      <c r="E106" s="73">
        <v>3</v>
      </c>
      <c r="F106" s="49">
        <v>70</v>
      </c>
    </row>
    <row r="107" spans="2:6">
      <c r="B107" s="47">
        <v>40847</v>
      </c>
      <c r="C107" s="47" t="s">
        <v>19</v>
      </c>
      <c r="D107" s="48" t="s">
        <v>48</v>
      </c>
      <c r="E107" s="73">
        <v>3</v>
      </c>
      <c r="F107" s="49">
        <v>0</v>
      </c>
    </row>
    <row r="108" spans="2:6">
      <c r="B108" s="57">
        <v>40823</v>
      </c>
      <c r="C108" s="47" t="s">
        <v>19</v>
      </c>
      <c r="D108" s="48" t="s">
        <v>49</v>
      </c>
      <c r="E108" s="73">
        <v>3</v>
      </c>
      <c r="F108" s="49">
        <v>200</v>
      </c>
    </row>
    <row r="109" spans="2:6">
      <c r="B109" s="47">
        <v>40832</v>
      </c>
      <c r="C109" s="47" t="s">
        <v>19</v>
      </c>
      <c r="D109" s="48" t="s">
        <v>49</v>
      </c>
      <c r="E109" s="73">
        <v>3</v>
      </c>
      <c r="F109" s="49">
        <v>200</v>
      </c>
    </row>
    <row r="110" spans="2:6">
      <c r="B110" s="47">
        <v>40841</v>
      </c>
      <c r="C110" s="47" t="s">
        <v>19</v>
      </c>
      <c r="D110" s="48" t="s">
        <v>49</v>
      </c>
      <c r="E110" s="73">
        <v>3</v>
      </c>
      <c r="F110" s="49">
        <v>200</v>
      </c>
    </row>
    <row r="111" spans="2:6">
      <c r="B111" s="47">
        <v>40847</v>
      </c>
      <c r="C111" s="47" t="s">
        <v>19</v>
      </c>
      <c r="D111" s="48" t="s">
        <v>49</v>
      </c>
      <c r="E111" s="73">
        <v>3</v>
      </c>
      <c r="F111" s="49">
        <v>0</v>
      </c>
    </row>
    <row r="112" spans="2:6">
      <c r="B112" s="47">
        <v>40839</v>
      </c>
      <c r="C112" s="47" t="s">
        <v>19</v>
      </c>
      <c r="D112" s="48" t="s">
        <v>50</v>
      </c>
      <c r="E112" s="73">
        <v>3</v>
      </c>
      <c r="F112" s="49">
        <v>100</v>
      </c>
    </row>
    <row r="113" spans="1:7">
      <c r="B113" s="47">
        <v>40844</v>
      </c>
      <c r="C113" s="47" t="s">
        <v>19</v>
      </c>
      <c r="D113" s="48" t="s">
        <v>50</v>
      </c>
      <c r="E113" s="73">
        <v>3</v>
      </c>
      <c r="F113" s="49">
        <v>100</v>
      </c>
    </row>
    <row r="114" spans="1:7">
      <c r="B114" s="47">
        <v>40847</v>
      </c>
      <c r="C114" s="47" t="s">
        <v>19</v>
      </c>
      <c r="D114" s="48" t="s">
        <v>50</v>
      </c>
      <c r="E114" s="73">
        <v>3</v>
      </c>
      <c r="F114" s="49">
        <v>0</v>
      </c>
    </row>
    <row r="115" spans="1:7">
      <c r="B115" s="57">
        <v>40817</v>
      </c>
      <c r="C115" s="47" t="s">
        <v>19</v>
      </c>
      <c r="D115" s="56" t="s">
        <v>51</v>
      </c>
      <c r="E115" s="73">
        <v>3</v>
      </c>
      <c r="F115" s="53">
        <v>0</v>
      </c>
    </row>
    <row r="116" spans="1:7">
      <c r="B116" s="57">
        <v>40823</v>
      </c>
      <c r="C116" s="47" t="s">
        <v>19</v>
      </c>
      <c r="D116" s="56" t="s">
        <v>51</v>
      </c>
      <c r="E116" s="73">
        <v>3</v>
      </c>
      <c r="F116" s="53">
        <v>50</v>
      </c>
    </row>
    <row r="117" spans="1:7">
      <c r="B117" s="57">
        <v>40847</v>
      </c>
      <c r="C117" s="47" t="s">
        <v>19</v>
      </c>
      <c r="D117" s="56" t="s">
        <v>51</v>
      </c>
      <c r="E117" s="73">
        <v>3</v>
      </c>
      <c r="F117" s="53">
        <v>0</v>
      </c>
      <c r="G117" s="50"/>
    </row>
    <row r="118" spans="1:7">
      <c r="B118" s="47">
        <v>40817</v>
      </c>
      <c r="C118" s="47" t="s">
        <v>19</v>
      </c>
      <c r="D118" s="48" t="s">
        <v>52</v>
      </c>
      <c r="E118" s="73">
        <v>3</v>
      </c>
      <c r="F118" s="49">
        <v>0</v>
      </c>
      <c r="G118" s="50"/>
    </row>
    <row r="119" spans="1:7">
      <c r="B119" s="47">
        <v>40823</v>
      </c>
      <c r="C119" s="47" t="s">
        <v>19</v>
      </c>
      <c r="D119" s="48" t="s">
        <v>52</v>
      </c>
      <c r="E119" s="73">
        <v>3</v>
      </c>
      <c r="F119" s="49">
        <v>50</v>
      </c>
      <c r="G119" s="50"/>
    </row>
    <row r="120" spans="1:7">
      <c r="B120" s="47">
        <v>40847</v>
      </c>
      <c r="C120" s="47" t="s">
        <v>19</v>
      </c>
      <c r="D120" s="48" t="s">
        <v>52</v>
      </c>
      <c r="E120" s="73">
        <v>3</v>
      </c>
      <c r="F120" s="49">
        <v>0</v>
      </c>
      <c r="G120" s="50"/>
    </row>
    <row r="121" spans="1:7">
      <c r="B121" s="57">
        <v>40817</v>
      </c>
      <c r="C121" s="47" t="s">
        <v>19</v>
      </c>
      <c r="D121" s="48" t="s">
        <v>53</v>
      </c>
      <c r="E121" s="73">
        <v>3</v>
      </c>
      <c r="F121" s="11">
        <v>0</v>
      </c>
      <c r="G121" s="50"/>
    </row>
    <row r="122" spans="1:7">
      <c r="B122" s="47">
        <v>40822</v>
      </c>
      <c r="C122" s="47" t="s">
        <v>19</v>
      </c>
      <c r="D122" s="48" t="s">
        <v>53</v>
      </c>
      <c r="E122" s="73">
        <v>3</v>
      </c>
      <c r="F122" s="49">
        <v>210</v>
      </c>
      <c r="G122" s="50"/>
    </row>
    <row r="123" spans="1:7">
      <c r="B123" s="47">
        <v>40829</v>
      </c>
      <c r="C123" s="47" t="s">
        <v>19</v>
      </c>
      <c r="D123" s="48" t="s">
        <v>53</v>
      </c>
      <c r="E123" s="73">
        <v>3</v>
      </c>
      <c r="F123" s="49">
        <v>200</v>
      </c>
      <c r="G123" s="50"/>
    </row>
    <row r="124" spans="1:7">
      <c r="A124" s="58"/>
      <c r="B124" s="47">
        <v>40837</v>
      </c>
      <c r="C124" s="47" t="s">
        <v>19</v>
      </c>
      <c r="D124" s="48" t="s">
        <v>53</v>
      </c>
      <c r="E124" s="73">
        <v>3</v>
      </c>
      <c r="F124" s="49">
        <v>200</v>
      </c>
    </row>
    <row r="125" spans="1:7">
      <c r="A125" s="58"/>
      <c r="B125" s="47">
        <v>40844</v>
      </c>
      <c r="C125" s="47" t="s">
        <v>19</v>
      </c>
      <c r="D125" s="48" t="s">
        <v>53</v>
      </c>
      <c r="E125" s="73">
        <v>3</v>
      </c>
      <c r="F125" s="49">
        <v>200</v>
      </c>
    </row>
    <row r="126" spans="1:7">
      <c r="A126" s="58"/>
      <c r="B126" s="57">
        <v>40847</v>
      </c>
      <c r="C126" s="47" t="s">
        <v>19</v>
      </c>
      <c r="D126" s="48" t="s">
        <v>53</v>
      </c>
      <c r="E126" s="73">
        <v>3</v>
      </c>
      <c r="F126" s="11">
        <v>0</v>
      </c>
    </row>
    <row r="127" spans="1:7">
      <c r="A127" s="58"/>
      <c r="B127" s="47">
        <v>40817</v>
      </c>
      <c r="C127" s="47" t="s">
        <v>19</v>
      </c>
      <c r="D127" s="54" t="s">
        <v>54</v>
      </c>
      <c r="E127" s="73">
        <v>3</v>
      </c>
      <c r="F127" s="49">
        <v>0</v>
      </c>
    </row>
    <row r="128" spans="1:7">
      <c r="A128" s="59"/>
      <c r="B128" s="47">
        <v>40832</v>
      </c>
      <c r="C128" s="47" t="s">
        <v>19</v>
      </c>
      <c r="D128" s="54" t="s">
        <v>54</v>
      </c>
      <c r="E128" s="73">
        <v>3</v>
      </c>
      <c r="F128" s="49">
        <v>0</v>
      </c>
    </row>
    <row r="129" spans="2:7">
      <c r="B129" s="47">
        <v>40847</v>
      </c>
      <c r="C129" s="47" t="s">
        <v>19</v>
      </c>
      <c r="D129" s="54" t="s">
        <v>54</v>
      </c>
      <c r="E129" s="73">
        <v>3</v>
      </c>
      <c r="F129" s="49">
        <v>0</v>
      </c>
    </row>
    <row r="130" spans="2:7">
      <c r="B130" s="47">
        <v>40817</v>
      </c>
      <c r="C130" s="47" t="s">
        <v>19</v>
      </c>
      <c r="D130" s="48" t="s">
        <v>55</v>
      </c>
      <c r="E130" s="73">
        <v>3</v>
      </c>
      <c r="F130" s="49">
        <v>0</v>
      </c>
    </row>
    <row r="131" spans="2:7">
      <c r="B131" s="47">
        <v>40821</v>
      </c>
      <c r="C131" s="47" t="s">
        <v>19</v>
      </c>
      <c r="D131" s="48" t="s">
        <v>55</v>
      </c>
      <c r="E131" s="73">
        <v>3</v>
      </c>
      <c r="F131" s="49">
        <v>50</v>
      </c>
    </row>
    <row r="132" spans="2:7">
      <c r="B132" s="47">
        <v>40838</v>
      </c>
      <c r="C132" s="47" t="s">
        <v>19</v>
      </c>
      <c r="D132" s="48" t="s">
        <v>55</v>
      </c>
      <c r="E132" s="73">
        <v>3</v>
      </c>
      <c r="F132" s="49">
        <v>50</v>
      </c>
    </row>
    <row r="133" spans="2:7">
      <c r="B133" s="47">
        <v>40847</v>
      </c>
      <c r="C133" s="47" t="s">
        <v>19</v>
      </c>
      <c r="D133" s="48" t="s">
        <v>55</v>
      </c>
      <c r="E133" s="73">
        <v>3</v>
      </c>
      <c r="F133" s="49">
        <v>0</v>
      </c>
    </row>
    <row r="134" spans="2:7">
      <c r="B134" s="47">
        <v>40817</v>
      </c>
      <c r="C134" s="47" t="s">
        <v>19</v>
      </c>
      <c r="D134" s="54" t="s">
        <v>56</v>
      </c>
      <c r="E134" s="73">
        <v>3</v>
      </c>
      <c r="F134" s="49">
        <v>0</v>
      </c>
      <c r="G134" s="50"/>
    </row>
    <row r="135" spans="2:7">
      <c r="B135" s="47">
        <v>40821</v>
      </c>
      <c r="C135" s="47" t="s">
        <v>19</v>
      </c>
      <c r="D135" s="54" t="s">
        <v>56</v>
      </c>
      <c r="E135" s="73">
        <v>3</v>
      </c>
      <c r="F135" s="49">
        <v>50</v>
      </c>
    </row>
    <row r="136" spans="2:7">
      <c r="B136" s="47">
        <v>40847</v>
      </c>
      <c r="C136" s="47" t="s">
        <v>19</v>
      </c>
      <c r="D136" s="54" t="s">
        <v>56</v>
      </c>
      <c r="E136" s="73">
        <v>3</v>
      </c>
      <c r="F136" s="49">
        <v>0</v>
      </c>
    </row>
    <row r="137" spans="2:7">
      <c r="B137" s="47">
        <v>40817</v>
      </c>
      <c r="C137" s="47" t="s">
        <v>19</v>
      </c>
      <c r="D137" s="48" t="s">
        <v>57</v>
      </c>
      <c r="E137" s="73">
        <v>3</v>
      </c>
      <c r="F137" s="49">
        <v>150</v>
      </c>
    </row>
    <row r="138" spans="2:7">
      <c r="B138" s="47">
        <v>40821</v>
      </c>
      <c r="C138" s="47" t="s">
        <v>19</v>
      </c>
      <c r="D138" s="48" t="s">
        <v>57</v>
      </c>
      <c r="E138" s="73">
        <v>3</v>
      </c>
      <c r="F138" s="49">
        <v>200</v>
      </c>
    </row>
    <row r="139" spans="2:7">
      <c r="B139" s="47">
        <v>40842</v>
      </c>
      <c r="C139" s="47" t="s">
        <v>19</v>
      </c>
      <c r="D139" s="48" t="s">
        <v>57</v>
      </c>
      <c r="E139" s="73">
        <v>3</v>
      </c>
      <c r="F139" s="49">
        <v>50</v>
      </c>
    </row>
    <row r="140" spans="2:7">
      <c r="B140" s="47">
        <v>40847</v>
      </c>
      <c r="C140" s="47" t="s">
        <v>19</v>
      </c>
      <c r="D140" s="48" t="s">
        <v>57</v>
      </c>
      <c r="E140" s="73">
        <v>3</v>
      </c>
      <c r="F140" s="49">
        <v>0</v>
      </c>
    </row>
    <row r="141" spans="2:7">
      <c r="B141" s="47">
        <v>40817</v>
      </c>
      <c r="C141" s="47" t="s">
        <v>19</v>
      </c>
      <c r="D141" s="48" t="s">
        <v>58</v>
      </c>
      <c r="E141" s="73">
        <v>3</v>
      </c>
      <c r="F141" s="49">
        <v>0</v>
      </c>
    </row>
    <row r="142" spans="2:7">
      <c r="B142" s="47">
        <v>40823</v>
      </c>
      <c r="C142" s="47" t="s">
        <v>19</v>
      </c>
      <c r="D142" s="48" t="s">
        <v>58</v>
      </c>
      <c r="E142" s="73">
        <v>3</v>
      </c>
      <c r="F142" s="49">
        <v>50</v>
      </c>
    </row>
    <row r="143" spans="2:7">
      <c r="B143" s="47">
        <v>40836</v>
      </c>
      <c r="C143" s="47" t="s">
        <v>19</v>
      </c>
      <c r="D143" s="48" t="s">
        <v>58</v>
      </c>
      <c r="E143" s="73">
        <v>3</v>
      </c>
      <c r="F143" s="49">
        <v>50</v>
      </c>
    </row>
    <row r="144" spans="2:7">
      <c r="B144" s="47">
        <v>40847</v>
      </c>
      <c r="C144" s="47" t="s">
        <v>19</v>
      </c>
      <c r="D144" s="48" t="s">
        <v>58</v>
      </c>
      <c r="E144" s="73">
        <v>3</v>
      </c>
      <c r="F144" s="49">
        <v>0</v>
      </c>
    </row>
    <row r="145" spans="2:6">
      <c r="B145" s="47">
        <v>40817</v>
      </c>
      <c r="C145" s="47" t="s">
        <v>19</v>
      </c>
      <c r="D145" s="48" t="s">
        <v>59</v>
      </c>
      <c r="E145" s="73">
        <v>3</v>
      </c>
      <c r="F145" s="49">
        <v>76</v>
      </c>
    </row>
    <row r="146" spans="2:6">
      <c r="B146" s="47">
        <v>40822</v>
      </c>
      <c r="C146" s="47" t="s">
        <v>19</v>
      </c>
      <c r="D146" s="48" t="s">
        <v>59</v>
      </c>
      <c r="E146" s="73">
        <v>3</v>
      </c>
      <c r="F146" s="49">
        <v>96</v>
      </c>
    </row>
    <row r="147" spans="2:6">
      <c r="B147" s="47">
        <v>40826</v>
      </c>
      <c r="C147" s="47" t="s">
        <v>19</v>
      </c>
      <c r="D147" s="48" t="s">
        <v>59</v>
      </c>
      <c r="E147" s="73">
        <v>3</v>
      </c>
      <c r="F147" s="49">
        <v>20</v>
      </c>
    </row>
    <row r="148" spans="2:6">
      <c r="B148" s="47">
        <v>40828</v>
      </c>
      <c r="C148" s="47" t="s">
        <v>19</v>
      </c>
      <c r="D148" s="48" t="s">
        <v>59</v>
      </c>
      <c r="E148" s="73">
        <v>3</v>
      </c>
      <c r="F148" s="49">
        <v>96</v>
      </c>
    </row>
    <row r="149" spans="2:6">
      <c r="B149" s="47">
        <v>40834</v>
      </c>
      <c r="C149" s="47" t="s">
        <v>19</v>
      </c>
      <c r="D149" s="48" t="s">
        <v>59</v>
      </c>
      <c r="E149" s="73">
        <v>3</v>
      </c>
      <c r="F149" s="51">
        <v>96</v>
      </c>
    </row>
    <row r="150" spans="2:6">
      <c r="B150" s="47">
        <v>40840</v>
      </c>
      <c r="C150" s="47" t="s">
        <v>19</v>
      </c>
      <c r="D150" s="48" t="s">
        <v>59</v>
      </c>
      <c r="E150" s="73">
        <v>3</v>
      </c>
      <c r="F150" s="51">
        <v>96</v>
      </c>
    </row>
    <row r="151" spans="2:6">
      <c r="B151" s="47">
        <v>40846</v>
      </c>
      <c r="C151" s="47" t="s">
        <v>19</v>
      </c>
      <c r="D151" s="48" t="s">
        <v>59</v>
      </c>
      <c r="E151" s="73">
        <v>3</v>
      </c>
      <c r="F151" s="49">
        <v>96</v>
      </c>
    </row>
    <row r="152" spans="2:6">
      <c r="B152" s="47">
        <v>40847</v>
      </c>
      <c r="C152" s="47" t="s">
        <v>19</v>
      </c>
      <c r="D152" s="48" t="s">
        <v>59</v>
      </c>
      <c r="E152" s="73">
        <v>3</v>
      </c>
      <c r="F152" s="49">
        <v>0</v>
      </c>
    </row>
    <row r="153" spans="2:6">
      <c r="B153" s="57">
        <v>40817</v>
      </c>
      <c r="C153" s="47" t="s">
        <v>19</v>
      </c>
      <c r="D153" s="48" t="s">
        <v>60</v>
      </c>
      <c r="E153" s="74">
        <v>4</v>
      </c>
      <c r="F153" s="53">
        <v>120</v>
      </c>
    </row>
    <row r="154" spans="2:6">
      <c r="B154" s="57">
        <v>40823</v>
      </c>
      <c r="C154" s="47" t="s">
        <v>19</v>
      </c>
      <c r="D154" s="48" t="s">
        <v>60</v>
      </c>
      <c r="E154" s="74">
        <v>4</v>
      </c>
      <c r="F154" s="53">
        <v>150</v>
      </c>
    </row>
    <row r="155" spans="2:6">
      <c r="B155" s="57">
        <v>40829</v>
      </c>
      <c r="C155" s="47" t="s">
        <v>19</v>
      </c>
      <c r="D155" s="48" t="s">
        <v>60</v>
      </c>
      <c r="E155" s="74">
        <v>4</v>
      </c>
      <c r="F155" s="53">
        <v>150</v>
      </c>
    </row>
    <row r="156" spans="2:6">
      <c r="B156" s="57">
        <v>40835</v>
      </c>
      <c r="C156" s="47" t="s">
        <v>19</v>
      </c>
      <c r="D156" s="48" t="s">
        <v>60</v>
      </c>
      <c r="E156" s="74">
        <v>4</v>
      </c>
      <c r="F156" s="53">
        <v>150</v>
      </c>
    </row>
    <row r="157" spans="2:6">
      <c r="B157" s="57">
        <v>40841</v>
      </c>
      <c r="C157" s="47" t="s">
        <v>19</v>
      </c>
      <c r="D157" s="48" t="s">
        <v>60</v>
      </c>
      <c r="E157" s="74">
        <v>4</v>
      </c>
      <c r="F157" s="53">
        <v>75</v>
      </c>
    </row>
    <row r="158" spans="2:6">
      <c r="B158" s="57">
        <v>40844</v>
      </c>
      <c r="C158" s="47" t="s">
        <v>19</v>
      </c>
      <c r="D158" s="48" t="s">
        <v>60</v>
      </c>
      <c r="E158" s="74">
        <v>4</v>
      </c>
      <c r="F158" s="53">
        <v>75</v>
      </c>
    </row>
    <row r="159" spans="2:6">
      <c r="B159" s="57">
        <v>40847</v>
      </c>
      <c r="C159" s="47" t="s">
        <v>19</v>
      </c>
      <c r="D159" s="48" t="s">
        <v>60</v>
      </c>
      <c r="E159" s="74">
        <v>4</v>
      </c>
      <c r="F159" s="53">
        <v>75</v>
      </c>
    </row>
    <row r="160" spans="2:6">
      <c r="B160" s="47">
        <v>40817</v>
      </c>
      <c r="C160" s="47" t="s">
        <v>19</v>
      </c>
      <c r="D160" s="48" t="s">
        <v>61</v>
      </c>
      <c r="E160" s="74">
        <v>4</v>
      </c>
      <c r="F160" s="49">
        <v>60</v>
      </c>
    </row>
    <row r="161" spans="2:7">
      <c r="B161" s="47">
        <v>40823</v>
      </c>
      <c r="C161" s="47" t="s">
        <v>19</v>
      </c>
      <c r="D161" s="48" t="s">
        <v>61</v>
      </c>
      <c r="E161" s="74">
        <v>4</v>
      </c>
      <c r="F161" s="49">
        <v>60</v>
      </c>
    </row>
    <row r="162" spans="2:7">
      <c r="B162" s="47">
        <v>40829</v>
      </c>
      <c r="C162" s="47" t="s">
        <v>19</v>
      </c>
      <c r="D162" s="48" t="s">
        <v>61</v>
      </c>
      <c r="E162" s="74">
        <v>4</v>
      </c>
      <c r="F162" s="49">
        <v>60</v>
      </c>
      <c r="G162" s="50"/>
    </row>
    <row r="163" spans="2:7">
      <c r="B163" s="47">
        <v>40835</v>
      </c>
      <c r="C163" s="47" t="s">
        <v>19</v>
      </c>
      <c r="D163" s="48" t="s">
        <v>61</v>
      </c>
      <c r="E163" s="74">
        <v>4</v>
      </c>
      <c r="F163" s="49">
        <v>60</v>
      </c>
      <c r="G163" s="50"/>
    </row>
    <row r="164" spans="2:7">
      <c r="B164" s="47">
        <v>40839</v>
      </c>
      <c r="C164" s="47" t="s">
        <v>19</v>
      </c>
      <c r="D164" s="48" t="s">
        <v>61</v>
      </c>
      <c r="E164" s="74">
        <v>4</v>
      </c>
      <c r="F164" s="49">
        <v>48</v>
      </c>
    </row>
    <row r="165" spans="2:7">
      <c r="B165" s="47">
        <v>40841</v>
      </c>
      <c r="C165" s="47" t="s">
        <v>19</v>
      </c>
      <c r="D165" s="48" t="s">
        <v>61</v>
      </c>
      <c r="E165" s="74">
        <v>4</v>
      </c>
      <c r="F165" s="49">
        <v>66</v>
      </c>
    </row>
    <row r="166" spans="2:7">
      <c r="B166" s="47">
        <v>40844</v>
      </c>
      <c r="C166" s="47" t="s">
        <v>19</v>
      </c>
      <c r="D166" s="48" t="s">
        <v>61</v>
      </c>
      <c r="E166" s="74">
        <v>4</v>
      </c>
      <c r="F166" s="49">
        <v>66</v>
      </c>
    </row>
    <row r="167" spans="2:7">
      <c r="B167" s="47">
        <v>40847</v>
      </c>
      <c r="C167" s="47" t="s">
        <v>19</v>
      </c>
      <c r="D167" s="48" t="s">
        <v>61</v>
      </c>
      <c r="E167" s="74">
        <v>4</v>
      </c>
      <c r="F167" s="49">
        <v>66</v>
      </c>
    </row>
    <row r="168" spans="2:7">
      <c r="B168" s="47">
        <v>40817</v>
      </c>
      <c r="C168" s="47" t="s">
        <v>19</v>
      </c>
      <c r="D168" s="48" t="s">
        <v>62</v>
      </c>
      <c r="E168" s="74">
        <v>4</v>
      </c>
      <c r="F168" s="49">
        <v>78</v>
      </c>
    </row>
    <row r="169" spans="2:7">
      <c r="B169" s="47">
        <v>40823</v>
      </c>
      <c r="C169" s="47" t="s">
        <v>19</v>
      </c>
      <c r="D169" s="48" t="s">
        <v>62</v>
      </c>
      <c r="E169" s="74">
        <v>4</v>
      </c>
      <c r="F169" s="49">
        <v>78</v>
      </c>
    </row>
    <row r="170" spans="2:7">
      <c r="B170" s="47">
        <v>40829</v>
      </c>
      <c r="C170" s="47" t="s">
        <v>19</v>
      </c>
      <c r="D170" s="48" t="s">
        <v>62</v>
      </c>
      <c r="E170" s="74">
        <v>4</v>
      </c>
      <c r="F170" s="49">
        <v>78</v>
      </c>
    </row>
    <row r="171" spans="2:7">
      <c r="B171" s="47">
        <v>40833</v>
      </c>
      <c r="C171" s="47" t="s">
        <v>19</v>
      </c>
      <c r="D171" s="48" t="s">
        <v>62</v>
      </c>
      <c r="E171" s="74">
        <v>4</v>
      </c>
      <c r="F171" s="49">
        <v>20</v>
      </c>
    </row>
    <row r="172" spans="2:7">
      <c r="B172" s="47">
        <v>40835</v>
      </c>
      <c r="C172" s="47" t="s">
        <v>19</v>
      </c>
      <c r="D172" s="48" t="s">
        <v>62</v>
      </c>
      <c r="E172" s="74">
        <v>4</v>
      </c>
      <c r="F172" s="49">
        <v>78</v>
      </c>
    </row>
    <row r="173" spans="2:7">
      <c r="B173" s="47">
        <v>40841</v>
      </c>
      <c r="C173" s="47" t="s">
        <v>19</v>
      </c>
      <c r="D173" s="48" t="s">
        <v>62</v>
      </c>
      <c r="E173" s="74">
        <v>4</v>
      </c>
      <c r="F173" s="49">
        <v>39</v>
      </c>
    </row>
    <row r="174" spans="2:7">
      <c r="B174" s="47">
        <v>40844</v>
      </c>
      <c r="C174" s="47" t="s">
        <v>19</v>
      </c>
      <c r="D174" s="48" t="s">
        <v>62</v>
      </c>
      <c r="E174" s="74">
        <v>4</v>
      </c>
      <c r="F174" s="49">
        <v>39</v>
      </c>
    </row>
    <row r="175" spans="2:7">
      <c r="B175" s="47">
        <v>40847</v>
      </c>
      <c r="C175" s="47" t="s">
        <v>19</v>
      </c>
      <c r="D175" s="48" t="s">
        <v>62</v>
      </c>
      <c r="E175" s="74">
        <v>4</v>
      </c>
      <c r="F175" s="49">
        <v>39</v>
      </c>
    </row>
    <row r="176" spans="2:7">
      <c r="B176" s="47">
        <v>40817</v>
      </c>
      <c r="C176" s="47" t="s">
        <v>19</v>
      </c>
      <c r="D176" s="48" t="s">
        <v>63</v>
      </c>
      <c r="E176" s="74">
        <v>4</v>
      </c>
      <c r="F176" s="49">
        <v>78</v>
      </c>
    </row>
    <row r="177" spans="2:6">
      <c r="B177" s="47">
        <v>40823</v>
      </c>
      <c r="C177" s="47" t="s">
        <v>19</v>
      </c>
      <c r="D177" s="48" t="s">
        <v>63</v>
      </c>
      <c r="E177" s="74">
        <v>4</v>
      </c>
      <c r="F177" s="49">
        <v>78</v>
      </c>
    </row>
    <row r="178" spans="2:6">
      <c r="B178" s="47">
        <v>40829</v>
      </c>
      <c r="C178" s="47" t="s">
        <v>19</v>
      </c>
      <c r="D178" s="48" t="s">
        <v>63</v>
      </c>
      <c r="E178" s="74">
        <v>4</v>
      </c>
      <c r="F178" s="49">
        <v>78</v>
      </c>
    </row>
    <row r="179" spans="2:6">
      <c r="B179" s="47">
        <v>40835</v>
      </c>
      <c r="C179" s="47" t="s">
        <v>19</v>
      </c>
      <c r="D179" s="48" t="s">
        <v>63</v>
      </c>
      <c r="E179" s="74">
        <v>4</v>
      </c>
      <c r="F179" s="49">
        <v>78</v>
      </c>
    </row>
    <row r="180" spans="2:6">
      <c r="B180" s="47">
        <v>40841</v>
      </c>
      <c r="C180" s="47" t="s">
        <v>19</v>
      </c>
      <c r="D180" s="48" t="s">
        <v>63</v>
      </c>
      <c r="E180" s="74">
        <v>4</v>
      </c>
      <c r="F180" s="49">
        <v>39</v>
      </c>
    </row>
    <row r="181" spans="2:6">
      <c r="B181" s="47">
        <v>40844</v>
      </c>
      <c r="C181" s="47" t="s">
        <v>19</v>
      </c>
      <c r="D181" s="48" t="s">
        <v>63</v>
      </c>
      <c r="E181" s="74">
        <v>4</v>
      </c>
      <c r="F181" s="49">
        <v>39</v>
      </c>
    </row>
    <row r="182" spans="2:6">
      <c r="B182" s="47">
        <v>40847</v>
      </c>
      <c r="C182" s="47" t="s">
        <v>19</v>
      </c>
      <c r="D182" s="48" t="s">
        <v>63</v>
      </c>
      <c r="E182" s="74">
        <v>4</v>
      </c>
      <c r="F182" s="49">
        <v>39</v>
      </c>
    </row>
    <row r="183" spans="2:6">
      <c r="B183" s="47">
        <v>40817</v>
      </c>
      <c r="C183" s="47" t="s">
        <v>19</v>
      </c>
      <c r="D183" s="48" t="s">
        <v>64</v>
      </c>
      <c r="E183" s="74">
        <v>4</v>
      </c>
      <c r="F183" s="49">
        <v>135</v>
      </c>
    </row>
    <row r="184" spans="2:6">
      <c r="B184" s="47">
        <v>40820</v>
      </c>
      <c r="C184" s="47" t="s">
        <v>19</v>
      </c>
      <c r="D184" s="48" t="s">
        <v>64</v>
      </c>
      <c r="E184" s="74">
        <v>4</v>
      </c>
      <c r="F184" s="49">
        <v>135</v>
      </c>
    </row>
    <row r="185" spans="2:6">
      <c r="B185" s="47">
        <v>40823</v>
      </c>
      <c r="C185" s="47" t="s">
        <v>19</v>
      </c>
      <c r="D185" s="48" t="s">
        <v>64</v>
      </c>
      <c r="E185" s="74">
        <v>4</v>
      </c>
      <c r="F185" s="49">
        <v>90</v>
      </c>
    </row>
    <row r="186" spans="2:6">
      <c r="B186" s="47">
        <v>40825</v>
      </c>
      <c r="C186" s="47" t="s">
        <v>19</v>
      </c>
      <c r="D186" s="48" t="s">
        <v>64</v>
      </c>
      <c r="E186" s="74">
        <v>4</v>
      </c>
      <c r="F186" s="49">
        <v>180</v>
      </c>
    </row>
    <row r="187" spans="2:6">
      <c r="B187" s="47">
        <v>40829</v>
      </c>
      <c r="C187" s="47" t="s">
        <v>19</v>
      </c>
      <c r="D187" s="48" t="s">
        <v>64</v>
      </c>
      <c r="E187" s="74">
        <v>4</v>
      </c>
      <c r="F187" s="49">
        <v>180</v>
      </c>
    </row>
    <row r="188" spans="2:6">
      <c r="B188" s="47">
        <v>40833</v>
      </c>
      <c r="C188" s="47" t="s">
        <v>19</v>
      </c>
      <c r="D188" s="48" t="s">
        <v>64</v>
      </c>
      <c r="E188" s="74">
        <v>4</v>
      </c>
      <c r="F188" s="49">
        <v>90</v>
      </c>
    </row>
    <row r="189" spans="2:6">
      <c r="B189" s="47">
        <v>40835</v>
      </c>
      <c r="C189" s="47" t="s">
        <v>19</v>
      </c>
      <c r="D189" s="48" t="s">
        <v>64</v>
      </c>
      <c r="E189" s="74">
        <v>4</v>
      </c>
      <c r="F189" s="49">
        <v>180</v>
      </c>
    </row>
    <row r="190" spans="2:6">
      <c r="B190" s="47">
        <v>40839</v>
      </c>
      <c r="C190" s="47" t="s">
        <v>19</v>
      </c>
      <c r="D190" s="48" t="s">
        <v>64</v>
      </c>
      <c r="E190" s="74">
        <v>4</v>
      </c>
      <c r="F190" s="49">
        <v>90</v>
      </c>
    </row>
    <row r="191" spans="2:6">
      <c r="B191" s="47">
        <v>40841</v>
      </c>
      <c r="C191" s="47" t="s">
        <v>19</v>
      </c>
      <c r="D191" s="48" t="s">
        <v>64</v>
      </c>
      <c r="E191" s="74">
        <v>4</v>
      </c>
      <c r="F191" s="49">
        <v>135</v>
      </c>
    </row>
    <row r="192" spans="2:6">
      <c r="B192" s="47">
        <v>40844</v>
      </c>
      <c r="C192" s="47" t="s">
        <v>19</v>
      </c>
      <c r="D192" s="48" t="s">
        <v>64</v>
      </c>
      <c r="E192" s="74">
        <v>4</v>
      </c>
      <c r="F192" s="49">
        <v>135</v>
      </c>
    </row>
    <row r="193" spans="2:6">
      <c r="B193" s="47">
        <v>40847</v>
      </c>
      <c r="C193" s="47" t="s">
        <v>19</v>
      </c>
      <c r="D193" s="48" t="s">
        <v>64</v>
      </c>
      <c r="E193" s="74">
        <v>4</v>
      </c>
      <c r="F193" s="49">
        <v>135</v>
      </c>
    </row>
    <row r="194" spans="2:6">
      <c r="F194">
        <f>SUM(F9:F193)</f>
        <v>14703</v>
      </c>
    </row>
  </sheetData>
  <autoFilter ref="A8:G193">
    <filterColumn colId="3"/>
    <filterColumn colId="4"/>
  </autoFilter>
  <pageMargins left="0.05" right="0.15" top="0.32" bottom="0.21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GIFT DATA</vt:lpstr>
      <vt:lpstr>'GIFT DATA'!Print_Area</vt:lpstr>
      <vt:lpstr>Summary!Print_Area</vt:lpstr>
    </vt:vector>
  </TitlesOfParts>
  <Company>Cl18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Ranvijay</dc:creator>
  <cp:lastModifiedBy>Ranvijay</cp:lastModifiedBy>
  <dcterms:created xsi:type="dcterms:W3CDTF">2011-11-04T12:34:49Z</dcterms:created>
  <dcterms:modified xsi:type="dcterms:W3CDTF">2011-11-04T13:04:53Z</dcterms:modified>
</cp:coreProperties>
</file>