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30" windowWidth="15480" windowHeight="7410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I4" i="3"/>
  <c r="K4" a="1"/>
  <c r="D4"/>
  <c r="E4"/>
  <c r="E5" s="1"/>
  <c r="E7" s="1"/>
  <c r="B3"/>
  <c r="D5" l="1"/>
  <c r="B4"/>
  <c r="B5" l="1"/>
  <c r="D7" l="1"/>
  <c r="I10"/>
  <c r="I9" a="1"/>
  <c r="I9" s="1"/>
  <c r="B6"/>
  <c r="I7" a="1"/>
  <c r="I7" s="1"/>
  <c r="I8" a="1"/>
  <c r="I8" s="1"/>
  <c r="H6" l="1" a="1"/>
  <c r="H6" s="1"/>
  <c r="B7"/>
  <c r="K4" l="1"/>
  <c r="B8"/>
  <c r="I6" a="1"/>
  <c r="I6" s="1"/>
  <c r="I3" a="1"/>
  <c r="I3" s="1"/>
</calcChain>
</file>

<file path=xl/sharedStrings.xml><?xml version="1.0" encoding="utf-8"?>
<sst xmlns="http://schemas.openxmlformats.org/spreadsheetml/2006/main" count="22" uniqueCount="15">
  <si>
    <t>Date</t>
  </si>
  <si>
    <t>Amt.</t>
  </si>
  <si>
    <t>Helping Column</t>
  </si>
  <si>
    <t>VLOOKUP</t>
  </si>
  <si>
    <t>Sumproduct</t>
  </si>
  <si>
    <t>Index-Match</t>
  </si>
  <si>
    <t>a</t>
  </si>
  <si>
    <t>Name</t>
  </si>
  <si>
    <t>b</t>
  </si>
  <si>
    <t>c</t>
  </si>
  <si>
    <t>e</t>
  </si>
  <si>
    <t>Offset-Match</t>
  </si>
  <si>
    <t>Sumifs</t>
  </si>
  <si>
    <t>DSUM</t>
  </si>
  <si>
    <t>Lookup</t>
  </si>
</sst>
</file>

<file path=xl/styles.xml><?xml version="1.0" encoding="utf-8"?>
<styleSheet xmlns="http://schemas.openxmlformats.org/spreadsheetml/2006/main">
  <fonts count="5">
    <font>
      <sz val="12"/>
      <color theme="1"/>
      <name val="Times New Roman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2"/>
      <color theme="9" tint="-0.249977111117893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4">
    <xf numFmtId="0" fontId="0" fillId="0" borderId="0" xfId="0"/>
    <xf numFmtId="0" fontId="0" fillId="0" borderId="2" xfId="0" applyBorder="1"/>
    <xf numFmtId="0" fontId="2" fillId="2" borderId="2" xfId="1" applyBorder="1"/>
    <xf numFmtId="0" fontId="2" fillId="2" borderId="2" xfId="1" applyBorder="1" applyAlignment="1">
      <alignment horizontal="center"/>
    </xf>
    <xf numFmtId="0" fontId="2" fillId="2" borderId="3" xfId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16" fontId="0" fillId="0" borderId="2" xfId="0" applyNumberFormat="1" applyBorder="1"/>
    <xf numFmtId="0" fontId="0" fillId="3" borderId="2" xfId="0" applyFill="1" applyBorder="1"/>
    <xf numFmtId="16" fontId="0" fillId="3" borderId="2" xfId="0" applyNumberFormat="1" applyFill="1" applyBorder="1"/>
    <xf numFmtId="0" fontId="1" fillId="3" borderId="1" xfId="0" applyFont="1" applyFill="1" applyBorder="1" applyAlignment="1">
      <alignment horizontal="center" vertical="center"/>
    </xf>
    <xf numFmtId="16" fontId="0" fillId="3" borderId="0" xfId="0" applyNumberFormat="1" applyFill="1"/>
    <xf numFmtId="0" fontId="0" fillId="3" borderId="0" xfId="0" applyFill="1"/>
    <xf numFmtId="0" fontId="4" fillId="4" borderId="0" xfId="0" applyFont="1" applyFill="1"/>
    <xf numFmtId="0" fontId="3" fillId="5" borderId="0" xfId="0" applyFont="1" applyFill="1"/>
  </cellXfs>
  <cellStyles count="2">
    <cellStyle name="Accent2" xfId="1" builtinId="3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0"/>
  <sheetViews>
    <sheetView tabSelected="1" workbookViewId="0">
      <selection activeCell="I4" sqref="I4"/>
    </sheetView>
  </sheetViews>
  <sheetFormatPr defaultRowHeight="15.75"/>
  <cols>
    <col min="3" max="3" width="13.625" customWidth="1"/>
    <col min="7" max="7" width="12.75" customWidth="1"/>
    <col min="8" max="8" width="6.75" bestFit="1" customWidth="1"/>
    <col min="10" max="10" width="10.375" bestFit="1" customWidth="1"/>
  </cols>
  <sheetData>
    <row r="2" spans="2:12">
      <c r="B2" s="2" t="s">
        <v>2</v>
      </c>
      <c r="C2" s="2" t="s">
        <v>7</v>
      </c>
      <c r="D2" s="3" t="s">
        <v>0</v>
      </c>
      <c r="E2" s="4" t="s">
        <v>1</v>
      </c>
      <c r="G2" s="2" t="s">
        <v>7</v>
      </c>
      <c r="H2" s="2" t="s">
        <v>0</v>
      </c>
      <c r="I2" s="2" t="s">
        <v>1</v>
      </c>
    </row>
    <row r="3" spans="2:12">
      <c r="B3" s="1" t="str">
        <f>C3&amp;D3</f>
        <v>a40785</v>
      </c>
      <c r="C3" s="5" t="s">
        <v>6</v>
      </c>
      <c r="D3" s="6">
        <v>40785</v>
      </c>
      <c r="E3" s="1">
        <v>1111</v>
      </c>
      <c r="G3" s="9" t="s">
        <v>6</v>
      </c>
      <c r="H3" s="10">
        <v>40788</v>
      </c>
      <c r="I3" s="12">
        <f t="array" ref="I3">VLOOKUP(G3&amp;H3,B3:E8,4,0)</f>
        <v>4444</v>
      </c>
      <c r="J3" t="s">
        <v>3</v>
      </c>
    </row>
    <row r="4" spans="2:12">
      <c r="B4" s="1" t="str">
        <f t="shared" ref="B4:B8" si="0">C4&amp;D4</f>
        <v>b40786</v>
      </c>
      <c r="C4" s="1" t="s">
        <v>8</v>
      </c>
      <c r="D4" s="6">
        <f>D3+1</f>
        <v>40786</v>
      </c>
      <c r="E4" s="1">
        <f>E3+1111</f>
        <v>2222</v>
      </c>
      <c r="I4" s="13">
        <f>VLOOKUP(VLOOKUP($G$3,$C$3:$D$8,2,0),$D$3:$E$8,2,0)</f>
        <v>1111</v>
      </c>
      <c r="J4" t="s">
        <v>3</v>
      </c>
      <c r="K4" s="12">
        <f t="array" ref="K4">LOOKUP(2,1/(C3:C8=G3)*(D3:D8=H3),E3:E8)</f>
        <v>4444</v>
      </c>
      <c r="L4" t="s">
        <v>14</v>
      </c>
    </row>
    <row r="5" spans="2:12">
      <c r="B5" s="1" t="str">
        <f t="shared" si="0"/>
        <v>c40787</v>
      </c>
      <c r="C5" s="1" t="s">
        <v>9</v>
      </c>
      <c r="D5" s="6">
        <f t="shared" ref="D5:D8" si="1">D4+1</f>
        <v>40787</v>
      </c>
      <c r="E5" s="1">
        <f t="shared" ref="E5:E8" si="2">E4+1111</f>
        <v>3333</v>
      </c>
    </row>
    <row r="6" spans="2:12">
      <c r="B6" s="1" t="str">
        <f t="shared" si="0"/>
        <v>a40788</v>
      </c>
      <c r="C6" s="7" t="s">
        <v>6</v>
      </c>
      <c r="D6" s="8">
        <v>40788</v>
      </c>
      <c r="E6" s="7">
        <v>4444</v>
      </c>
      <c r="H6" t="str">
        <f t="array" ref="H6">IF(AND(C3:C8=G3,D3:D8=H3),E3:E8,"")</f>
        <v/>
      </c>
      <c r="I6" s="11">
        <f t="array" ref="I6">SUMPRODUCT((C3:C8=G3)*(D3:D8=H3)*E3:E8)</f>
        <v>8888</v>
      </c>
      <c r="J6" t="s">
        <v>4</v>
      </c>
    </row>
    <row r="7" spans="2:12">
      <c r="B7" s="1" t="str">
        <f t="shared" si="0"/>
        <v>e40789</v>
      </c>
      <c r="C7" s="1" t="s">
        <v>10</v>
      </c>
      <c r="D7" s="6">
        <f t="shared" si="1"/>
        <v>40789</v>
      </c>
      <c r="E7" s="1">
        <f t="shared" si="2"/>
        <v>5555</v>
      </c>
      <c r="I7" s="12">
        <f t="array" ref="I7">INDEX($E$3:$E$8,MATCH(1,($C$3:$C$8=$G$3)*($D$3:$D$8=$H$3),0))</f>
        <v>4444</v>
      </c>
      <c r="J7" t="s">
        <v>5</v>
      </c>
    </row>
    <row r="8" spans="2:12">
      <c r="B8" s="1" t="str">
        <f t="shared" si="0"/>
        <v>a40788</v>
      </c>
      <c r="C8" s="7" t="s">
        <v>6</v>
      </c>
      <c r="D8" s="8">
        <v>40788</v>
      </c>
      <c r="E8" s="7">
        <v>4444</v>
      </c>
      <c r="I8" s="12">
        <f t="array" aca="1" ref="I8" ca="1">OFFSET($E$2,MATCH(1,($C$3:$C$8=$G$3)*($D$3:$D$8=$H$3),0),0)</f>
        <v>4444</v>
      </c>
      <c r="J8" t="s">
        <v>11</v>
      </c>
    </row>
    <row r="9" spans="2:12">
      <c r="I9" s="11">
        <f t="array" ref="I9">SUMIFS(E3:E8,C3:C8,G3,D3:D8,H3)</f>
        <v>8888</v>
      </c>
      <c r="J9" t="s">
        <v>12</v>
      </c>
    </row>
    <row r="10" spans="2:12">
      <c r="I10" s="11">
        <f>DSUM($C$2:$E$8,E2,G2:H3)</f>
        <v>8888</v>
      </c>
      <c r="J10" t="s">
        <v>13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sudhakar</cp:lastModifiedBy>
  <dcterms:created xsi:type="dcterms:W3CDTF">2011-08-31T23:17:59Z</dcterms:created>
  <dcterms:modified xsi:type="dcterms:W3CDTF">2011-09-02T17:17:20Z</dcterms:modified>
</cp:coreProperties>
</file>