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0955" windowHeight="9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" i="1"/>
  <c r="L10" s="1"/>
  <c r="N9"/>
  <c r="E9"/>
  <c r="F10" s="1"/>
  <c r="N8"/>
  <c r="E8"/>
  <c r="M9" s="1"/>
  <c r="N7"/>
  <c r="E7"/>
  <c r="M8" s="1"/>
  <c r="N6"/>
  <c r="E6"/>
  <c r="M7" s="1"/>
  <c r="N5"/>
  <c r="E5"/>
  <c r="M6" s="1"/>
  <c r="N4"/>
  <c r="E4"/>
  <c r="M5" s="1"/>
  <c r="N3"/>
  <c r="E3"/>
  <c r="F3" s="1"/>
  <c r="M3" s="1"/>
  <c r="M10" l="1"/>
  <c r="N10"/>
  <c r="H4"/>
  <c r="G4"/>
  <c r="I4"/>
  <c r="K4"/>
  <c r="M4"/>
  <c r="H5"/>
  <c r="J5"/>
  <c r="L5"/>
  <c r="G6"/>
  <c r="I6"/>
  <c r="K6"/>
  <c r="H7"/>
  <c r="J7"/>
  <c r="L7"/>
  <c r="G8"/>
  <c r="I8"/>
  <c r="K8"/>
  <c r="H9"/>
  <c r="J9"/>
  <c r="L9"/>
  <c r="G10"/>
  <c r="I10"/>
  <c r="K10"/>
  <c r="J4"/>
  <c r="L4"/>
  <c r="G5"/>
  <c r="I5"/>
  <c r="K5"/>
  <c r="H6"/>
  <c r="J6"/>
  <c r="L6"/>
  <c r="G7"/>
  <c r="I7"/>
  <c r="K7"/>
  <c r="H8"/>
  <c r="J8"/>
  <c r="L8"/>
  <c r="G9"/>
  <c r="I9"/>
  <c r="K9"/>
  <c r="H10"/>
  <c r="J10"/>
</calcChain>
</file>

<file path=xl/sharedStrings.xml><?xml version="1.0" encoding="utf-8"?>
<sst xmlns="http://schemas.openxmlformats.org/spreadsheetml/2006/main" count="26" uniqueCount="26">
  <si>
    <t>FY 11</t>
  </si>
  <si>
    <t>Revenue</t>
  </si>
  <si>
    <t>Cost</t>
  </si>
  <si>
    <t>Deprn</t>
  </si>
  <si>
    <t>FY 12</t>
  </si>
  <si>
    <t>Cost 2</t>
  </si>
  <si>
    <t>Cost 3</t>
  </si>
  <si>
    <t>Tax</t>
  </si>
  <si>
    <t>X</t>
  </si>
  <si>
    <t>Y</t>
  </si>
  <si>
    <t>Ends</t>
  </si>
  <si>
    <t>NegBlank</t>
  </si>
  <si>
    <t>NegLoss</t>
  </si>
  <si>
    <t>NegGain</t>
  </si>
  <si>
    <t>PosBlank</t>
  </si>
  <si>
    <t>PosLoss</t>
  </si>
  <si>
    <t>PosGain</t>
  </si>
  <si>
    <t>Label Y</t>
  </si>
  <si>
    <t>Y Label</t>
  </si>
  <si>
    <t>Normal Chart through addins</t>
  </si>
  <si>
    <t>Chart Fomat Required</t>
  </si>
  <si>
    <t>Following steps need to perform to convert from Normal chart to Requried chart</t>
  </si>
  <si>
    <t>Remove Horizontal Gridlines of the Charts</t>
  </si>
  <si>
    <t>format X axis - Alignment to ---&gt; Text direction - Horizontal</t>
  </si>
  <si>
    <t>Format plot area - remove border  (No Border) …. Border fill No Fill</t>
  </si>
  <si>
    <t>Format chart area - remove border  (No Border) …. Border fill No Fill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</si>
</sst>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v>Ends</c:v>
          </c:tx>
          <c:spPr>
            <a:solidFill>
              <a:srgbClr val="0000FF"/>
            </a:solidFill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Sheet1!$F$3:$F$10</c:f>
              <c:numCache>
                <c:formatCode>General</c:formatCode>
                <c:ptCount val="8"/>
                <c:pt idx="0">
                  <c:v>1250</c:v>
                </c:pt>
                <c:pt idx="7">
                  <c:v>1597</c:v>
                </c:pt>
              </c:numCache>
            </c:numRef>
          </c:val>
        </c:ser>
        <c:ser>
          <c:idx val="1"/>
          <c:order val="1"/>
          <c:tx>
            <c:v>NegBlank</c:v>
          </c:tx>
          <c:spPr>
            <a:noFill/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Sheet1!$G$3:$G$10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v>NegLoss</c:v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Sheet1!$H$3:$H$10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v>NegGain</c:v>
          </c:tx>
          <c:spPr>
            <a:solidFill>
              <a:srgbClr val="00FF00"/>
            </a:solidFill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Sheet1!$I$3:$I$10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PosBlank</c:v>
          </c:tx>
          <c:spPr>
            <a:noFill/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Sheet1!$J$3:$J$10</c:f>
              <c:numCache>
                <c:formatCode>General</c:formatCode>
                <c:ptCount val="8"/>
                <c:pt idx="1">
                  <c:v>1250</c:v>
                </c:pt>
                <c:pt idx="2">
                  <c:v>1481</c:v>
                </c:pt>
                <c:pt idx="3">
                  <c:v>1481</c:v>
                </c:pt>
                <c:pt idx="4">
                  <c:v>1543</c:v>
                </c:pt>
                <c:pt idx="5">
                  <c:v>1579</c:v>
                </c:pt>
                <c:pt idx="6">
                  <c:v>1597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v>PosLoss</c:v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Sheet1!$K$3:$K$10</c:f>
              <c:numCache>
                <c:formatCode>General</c:formatCode>
                <c:ptCount val="8"/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v>PosGain</c:v>
          </c:tx>
          <c:spPr>
            <a:solidFill>
              <a:srgbClr val="00FF00"/>
            </a:solidFill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Sheet1!$L$3:$L$10</c:f>
              <c:numCache>
                <c:formatCode>General</c:formatCode>
                <c:ptCount val="8"/>
                <c:pt idx="1">
                  <c:v>256</c:v>
                </c:pt>
                <c:pt idx="2">
                  <c:v>0</c:v>
                </c:pt>
                <c:pt idx="3">
                  <c:v>62</c:v>
                </c:pt>
                <c:pt idx="4">
                  <c:v>36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50"/>
        <c:overlap val="100"/>
        <c:axId val="11151616"/>
        <c:axId val="11161600"/>
      </c:barChart>
      <c:lineChart>
        <c:grouping val="standard"/>
        <c:ser>
          <c:idx val="7"/>
          <c:order val="7"/>
          <c:tx>
            <c:v>Label Y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Sheet1!$N$3</c:f>
                  <c:strCache>
                    <c:ptCount val="1"/>
                    <c:pt idx="0">
                      <c:v>1250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Sheet1!$N$4</c:f>
                  <c:strCache>
                    <c:ptCount val="1"/>
                    <c:pt idx="0">
                      <c:v>256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Sheet1!$N$5</c:f>
                  <c:strCache>
                    <c:ptCount val="1"/>
                    <c:pt idx="0">
                      <c:v>-25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Sheet1!$N$6</c:f>
                  <c:strCache>
                    <c:ptCount val="1"/>
                    <c:pt idx="0">
                      <c:v>62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Sheet1!$N$7</c:f>
                  <c:strCache>
                    <c:ptCount val="1"/>
                    <c:pt idx="0">
                      <c:v>36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Sheet1!$N$8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Sheet1!$N$9</c:f>
                  <c:strCache>
                    <c:ptCount val="1"/>
                    <c:pt idx="0">
                      <c:v>-5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Sheet1!$N$10</c:f>
                  <c:strCache>
                    <c:ptCount val="1"/>
                    <c:pt idx="0">
                      <c:v>1597</c:v>
                    </c:pt>
                  </c:strCache>
                </c:strRef>
              </c:tx>
              <c:dLblPos val="t"/>
              <c:showVal val="1"/>
            </c:dLbl>
            <c:delete val="1"/>
          </c:dLbls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Sheet1!$M$3:$M$10</c:f>
              <c:numCache>
                <c:formatCode>General</c:formatCode>
                <c:ptCount val="8"/>
                <c:pt idx="0">
                  <c:v>1250</c:v>
                </c:pt>
                <c:pt idx="1">
                  <c:v>1506</c:v>
                </c:pt>
                <c:pt idx="2">
                  <c:v>1506</c:v>
                </c:pt>
                <c:pt idx="3">
                  <c:v>1543</c:v>
                </c:pt>
                <c:pt idx="4">
                  <c:v>1579</c:v>
                </c:pt>
                <c:pt idx="5">
                  <c:v>1602</c:v>
                </c:pt>
                <c:pt idx="6">
                  <c:v>1602</c:v>
                </c:pt>
                <c:pt idx="7">
                  <c:v>1597</c:v>
                </c:pt>
              </c:numCache>
            </c:numRef>
          </c:val>
        </c:ser>
        <c:marker val="1"/>
        <c:axId val="11151616"/>
        <c:axId val="11161600"/>
      </c:lineChart>
      <c:scatterChart>
        <c:scatterStyle val="lineMarker"/>
        <c:ser>
          <c:idx val="8"/>
          <c:order val="8"/>
          <c:tx>
            <c:v>Y</c:v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.83"/>
          </c:errBars>
          <c:xVal>
            <c:numRef>
              <c:f>Sheet1!$D$3:$D$10</c:f>
              <c:numCache>
                <c:formatCode>General</c:formatCode>
                <c:ptCount val="8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</c:numCache>
            </c:numRef>
          </c:xVal>
          <c:yVal>
            <c:numRef>
              <c:f>Sheet1!$E$3:$E$10</c:f>
              <c:numCache>
                <c:formatCode>General</c:formatCode>
                <c:ptCount val="8"/>
                <c:pt idx="0">
                  <c:v>1250</c:v>
                </c:pt>
                <c:pt idx="1">
                  <c:v>1506</c:v>
                </c:pt>
                <c:pt idx="2">
                  <c:v>1481</c:v>
                </c:pt>
                <c:pt idx="3">
                  <c:v>1543</c:v>
                </c:pt>
                <c:pt idx="4">
                  <c:v>1579</c:v>
                </c:pt>
                <c:pt idx="5">
                  <c:v>1602</c:v>
                </c:pt>
                <c:pt idx="6">
                  <c:v>1597</c:v>
                </c:pt>
                <c:pt idx="7">
                  <c:v>1597</c:v>
                </c:pt>
              </c:numCache>
            </c:numRef>
          </c:yVal>
        </c:ser>
        <c:axId val="11151616"/>
        <c:axId val="11161600"/>
      </c:scatterChart>
      <c:catAx>
        <c:axId val="11151616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1161600"/>
        <c:crosses val="autoZero"/>
        <c:lblAlgn val="ctr"/>
        <c:lblOffset val="100"/>
        <c:tickLblSkip val="1"/>
      </c:catAx>
      <c:valAx>
        <c:axId val="11161600"/>
        <c:scaling>
          <c:orientation val="minMax"/>
        </c:scaling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General" sourceLinked="1"/>
        <c:tickLblPos val="nextTo"/>
        <c:crossAx val="1115161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</c:chart>
  <c:spPr>
    <a:ln w="12700">
      <a:solidFill>
        <a:srgbClr val="C0C0C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v>Ends</c:v>
          </c:tx>
          <c:spPr>
            <a:solidFill>
              <a:srgbClr val="0000FF"/>
            </a:solidFill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Sheet1!$F$3:$F$10</c:f>
              <c:numCache>
                <c:formatCode>General</c:formatCode>
                <c:ptCount val="8"/>
                <c:pt idx="0">
                  <c:v>1250</c:v>
                </c:pt>
                <c:pt idx="7">
                  <c:v>1597</c:v>
                </c:pt>
              </c:numCache>
            </c:numRef>
          </c:val>
        </c:ser>
        <c:ser>
          <c:idx val="1"/>
          <c:order val="1"/>
          <c:tx>
            <c:v>NegBlank</c:v>
          </c:tx>
          <c:spPr>
            <a:noFill/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Sheet1!$G$3:$G$10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v>NegLoss</c:v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Sheet1!$H$3:$H$10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v>NegGain</c:v>
          </c:tx>
          <c:spPr>
            <a:solidFill>
              <a:srgbClr val="00FF00"/>
            </a:solidFill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Sheet1!$I$3:$I$10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PosBlank</c:v>
          </c:tx>
          <c:spPr>
            <a:noFill/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Sheet1!$J$3:$J$10</c:f>
              <c:numCache>
                <c:formatCode>General</c:formatCode>
                <c:ptCount val="8"/>
                <c:pt idx="1">
                  <c:v>1250</c:v>
                </c:pt>
                <c:pt idx="2">
                  <c:v>1481</c:v>
                </c:pt>
                <c:pt idx="3">
                  <c:v>1481</c:v>
                </c:pt>
                <c:pt idx="4">
                  <c:v>1543</c:v>
                </c:pt>
                <c:pt idx="5">
                  <c:v>1579</c:v>
                </c:pt>
                <c:pt idx="6">
                  <c:v>1597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v>PosLoss</c:v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Sheet1!$K$3:$K$10</c:f>
              <c:numCache>
                <c:formatCode>General</c:formatCode>
                <c:ptCount val="8"/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v>PosGain</c:v>
          </c:tx>
          <c:spPr>
            <a:solidFill>
              <a:srgbClr val="00FF00"/>
            </a:solidFill>
            <a:ln w="25400">
              <a:noFill/>
            </a:ln>
          </c:spPr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Sheet1!$L$3:$L$10</c:f>
              <c:numCache>
                <c:formatCode>General</c:formatCode>
                <c:ptCount val="8"/>
                <c:pt idx="1">
                  <c:v>256</c:v>
                </c:pt>
                <c:pt idx="2">
                  <c:v>0</c:v>
                </c:pt>
                <c:pt idx="3">
                  <c:v>62</c:v>
                </c:pt>
                <c:pt idx="4">
                  <c:v>36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50"/>
        <c:overlap val="100"/>
        <c:axId val="147235968"/>
        <c:axId val="147237504"/>
      </c:barChart>
      <c:lineChart>
        <c:grouping val="standard"/>
        <c:ser>
          <c:idx val="7"/>
          <c:order val="7"/>
          <c:tx>
            <c:v>Label Y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Sheet1!$N$3</c:f>
                  <c:strCache>
                    <c:ptCount val="1"/>
                    <c:pt idx="0">
                      <c:v>1250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Sheet1!$N$4</c:f>
                  <c:strCache>
                    <c:ptCount val="1"/>
                    <c:pt idx="0">
                      <c:v>256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Sheet1!$N$5</c:f>
                  <c:strCache>
                    <c:ptCount val="1"/>
                    <c:pt idx="0">
                      <c:v>-25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Sheet1!$N$6</c:f>
                  <c:strCache>
                    <c:ptCount val="1"/>
                    <c:pt idx="0">
                      <c:v>62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Sheet1!$N$7</c:f>
                  <c:strCache>
                    <c:ptCount val="1"/>
                    <c:pt idx="0">
                      <c:v>36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Sheet1!$N$8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Sheet1!$N$9</c:f>
                  <c:strCache>
                    <c:ptCount val="1"/>
                    <c:pt idx="0">
                      <c:v>-5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Sheet1!$N$10</c:f>
                  <c:strCache>
                    <c:ptCount val="1"/>
                    <c:pt idx="0">
                      <c:v>1597</c:v>
                    </c:pt>
                  </c:strCache>
                </c:strRef>
              </c:tx>
              <c:dLblPos val="t"/>
              <c:showVal val="1"/>
            </c:dLbl>
            <c:delete val="1"/>
          </c:dLbls>
          <c:cat>
            <c:strRef>
              <c:f>Sheet1!$B$3:$B$10</c:f>
              <c:strCache>
                <c:ptCount val="8"/>
                <c:pt idx="0">
                  <c:v>FY 11</c:v>
                </c:pt>
                <c:pt idx="1">
                  <c:v>Revenue</c:v>
                </c:pt>
                <c:pt idx="2">
                  <c:v>Cost</c:v>
                </c:pt>
                <c:pt idx="3">
                  <c:v>Cost 2</c:v>
                </c:pt>
                <c:pt idx="4">
                  <c:v>Cost 3</c:v>
                </c:pt>
                <c:pt idx="5">
                  <c:v>Deprn</c:v>
                </c:pt>
                <c:pt idx="6">
                  <c:v>Tax</c:v>
                </c:pt>
                <c:pt idx="7">
                  <c:v>FY 12</c:v>
                </c:pt>
              </c:strCache>
            </c:strRef>
          </c:cat>
          <c:val>
            <c:numRef>
              <c:f>Sheet1!$M$3:$M$10</c:f>
              <c:numCache>
                <c:formatCode>General</c:formatCode>
                <c:ptCount val="8"/>
                <c:pt idx="0">
                  <c:v>1250</c:v>
                </c:pt>
                <c:pt idx="1">
                  <c:v>1506</c:v>
                </c:pt>
                <c:pt idx="2">
                  <c:v>1506</c:v>
                </c:pt>
                <c:pt idx="3">
                  <c:v>1543</c:v>
                </c:pt>
                <c:pt idx="4">
                  <c:v>1579</c:v>
                </c:pt>
                <c:pt idx="5">
                  <c:v>1602</c:v>
                </c:pt>
                <c:pt idx="6">
                  <c:v>1602</c:v>
                </c:pt>
                <c:pt idx="7">
                  <c:v>1597</c:v>
                </c:pt>
              </c:numCache>
            </c:numRef>
          </c:val>
        </c:ser>
        <c:marker val="1"/>
        <c:axId val="147235968"/>
        <c:axId val="147237504"/>
      </c:lineChart>
      <c:scatterChart>
        <c:scatterStyle val="lineMarker"/>
        <c:ser>
          <c:idx val="8"/>
          <c:order val="8"/>
          <c:tx>
            <c:v>Y</c:v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.83000000000000018"/>
          </c:errBars>
          <c:xVal>
            <c:numRef>
              <c:f>Sheet1!$D$3:$D$10</c:f>
              <c:numCache>
                <c:formatCode>General</c:formatCode>
                <c:ptCount val="8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</c:numCache>
            </c:numRef>
          </c:xVal>
          <c:yVal>
            <c:numRef>
              <c:f>Sheet1!$E$3:$E$10</c:f>
              <c:numCache>
                <c:formatCode>General</c:formatCode>
                <c:ptCount val="8"/>
                <c:pt idx="0">
                  <c:v>1250</c:v>
                </c:pt>
                <c:pt idx="1">
                  <c:v>1506</c:v>
                </c:pt>
                <c:pt idx="2">
                  <c:v>1481</c:v>
                </c:pt>
                <c:pt idx="3">
                  <c:v>1543</c:v>
                </c:pt>
                <c:pt idx="4">
                  <c:v>1579</c:v>
                </c:pt>
                <c:pt idx="5">
                  <c:v>1602</c:v>
                </c:pt>
                <c:pt idx="6">
                  <c:v>1597</c:v>
                </c:pt>
                <c:pt idx="7">
                  <c:v>1597</c:v>
                </c:pt>
              </c:numCache>
            </c:numRef>
          </c:yVal>
        </c:ser>
        <c:axId val="147235968"/>
        <c:axId val="147237504"/>
      </c:scatterChart>
      <c:catAx>
        <c:axId val="147235968"/>
        <c:scaling>
          <c:orientation val="minMax"/>
        </c:scaling>
        <c:axPos val="b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47237504"/>
        <c:crosses val="autoZero"/>
        <c:lblAlgn val="ctr"/>
        <c:lblOffset val="100"/>
        <c:tickLblSkip val="1"/>
      </c:catAx>
      <c:valAx>
        <c:axId val="147237504"/>
        <c:scaling>
          <c:orientation val="minMax"/>
        </c:scaling>
        <c:axPos val="l"/>
        <c:numFmt formatCode="General" sourceLinked="1"/>
        <c:tickLblPos val="nextTo"/>
        <c:crossAx val="14723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12700">
      <a:noFill/>
      <a:prstDash val="solid"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13</xdr:row>
      <xdr:rowOff>9525</xdr:rowOff>
    </xdr:from>
    <xdr:to>
      <xdr:col>10</xdr:col>
      <xdr:colOff>161925</xdr:colOff>
      <xdr:row>32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18</xdr:col>
      <xdr:colOff>400050</xdr:colOff>
      <xdr:row>28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42"/>
  <sheetViews>
    <sheetView showGridLines="0" tabSelected="1" topLeftCell="A24" workbookViewId="0">
      <selection activeCell="C40" sqref="C40"/>
    </sheetView>
  </sheetViews>
  <sheetFormatPr defaultRowHeight="15"/>
  <sheetData>
    <row r="2" spans="2:14"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</row>
    <row r="3" spans="2:14">
      <c r="B3" t="s">
        <v>0</v>
      </c>
      <c r="C3">
        <v>1250</v>
      </c>
      <c r="D3">
        <v>1.5</v>
      </c>
      <c r="E3">
        <f>SUM(C$3:C3)</f>
        <v>1250</v>
      </c>
      <c r="F3">
        <f>E3</f>
        <v>1250</v>
      </c>
      <c r="M3">
        <f>MAX(0,F3)</f>
        <v>1250</v>
      </c>
      <c r="N3">
        <f>IF(ISBLANK(C3),F3,C3)</f>
        <v>1250</v>
      </c>
    </row>
    <row r="4" spans="2:14">
      <c r="B4" t="s">
        <v>1</v>
      </c>
      <c r="C4">
        <v>256</v>
      </c>
      <c r="D4">
        <v>2.5</v>
      </c>
      <c r="E4">
        <f>SUM(C$3:C4)</f>
        <v>1506</v>
      </c>
      <c r="G4">
        <f>IF(AND(E4&lt;0,E3&lt;0,F4=0),MAX(E3:E4),0)</f>
        <v>0</v>
      </c>
      <c r="H4">
        <f>IF(AND(E4&lt;0,C4&lt;0),MAX(C4,E4),0)</f>
        <v>0</v>
      </c>
      <c r="I4">
        <f>IF(AND(E3&lt;0,C4&gt;0),MAX(-C4,E3),0)</f>
        <v>0</v>
      </c>
      <c r="J4">
        <f>IF(AND(E4&gt;0,E3&gt;0,F4=0),MIN(E3:E4),0)</f>
        <v>1250</v>
      </c>
      <c r="K4">
        <f>IF(AND(E3&gt;0,C4&lt;0),MIN(-C4,E3),0)</f>
        <v>0</v>
      </c>
      <c r="L4">
        <f>IF(AND(E4&gt;0,C4&gt;0),MIN(C4,E4),0)</f>
        <v>256</v>
      </c>
      <c r="M4">
        <f>MAX(IF(F4&gt;0,0,E3),E4)</f>
        <v>1506</v>
      </c>
      <c r="N4">
        <f>IF(ISBLANK(C4),F4,C4)</f>
        <v>256</v>
      </c>
    </row>
    <row r="5" spans="2:14">
      <c r="B5" t="s">
        <v>2</v>
      </c>
      <c r="C5">
        <v>-25</v>
      </c>
      <c r="D5">
        <v>3.5</v>
      </c>
      <c r="E5">
        <f>SUM(C$3:C5)</f>
        <v>1481</v>
      </c>
      <c r="G5">
        <f>IF(AND(E5&lt;0,E4&lt;0,F5=0),MAX(E4:E5),0)</f>
        <v>0</v>
      </c>
      <c r="H5">
        <f>IF(AND(E5&lt;0,C5&lt;0),MAX(C5,E5),0)</f>
        <v>0</v>
      </c>
      <c r="I5">
        <f>IF(AND(E4&lt;0,C5&gt;0),MAX(-C5,E4),0)</f>
        <v>0</v>
      </c>
      <c r="J5">
        <f>IF(AND(E5&gt;0,E4&gt;0,F5=0),MIN(E4:E5),0)</f>
        <v>1481</v>
      </c>
      <c r="K5">
        <f>IF(AND(E4&gt;0,C5&lt;0),MIN(-C5,E4),0)</f>
        <v>25</v>
      </c>
      <c r="L5">
        <f>IF(AND(E5&gt;0,C5&gt;0),MIN(C5,E5),0)</f>
        <v>0</v>
      </c>
      <c r="M5">
        <f>MAX(IF(F5&gt;0,0,E4),E5)</f>
        <v>1506</v>
      </c>
      <c r="N5">
        <f>IF(ISBLANK(C5),F5,C5)</f>
        <v>-25</v>
      </c>
    </row>
    <row r="6" spans="2:14">
      <c r="B6" t="s">
        <v>5</v>
      </c>
      <c r="C6">
        <v>62</v>
      </c>
      <c r="D6">
        <v>4.5</v>
      </c>
      <c r="E6">
        <f>SUM(C$3:C6)</f>
        <v>1543</v>
      </c>
      <c r="G6">
        <f>IF(AND(E6&lt;0,E5&lt;0,F6=0),MAX(E5:E6),0)</f>
        <v>0</v>
      </c>
      <c r="H6">
        <f>IF(AND(E6&lt;0,C6&lt;0),MAX(C6,E6),0)</f>
        <v>0</v>
      </c>
      <c r="I6">
        <f>IF(AND(E5&lt;0,C6&gt;0),MAX(-C6,E5),0)</f>
        <v>0</v>
      </c>
      <c r="J6">
        <f>IF(AND(E6&gt;0,E5&gt;0,F6=0),MIN(E5:E6),0)</f>
        <v>1481</v>
      </c>
      <c r="K6">
        <f>IF(AND(E5&gt;0,C6&lt;0),MIN(-C6,E5),0)</f>
        <v>0</v>
      </c>
      <c r="L6">
        <f>IF(AND(E6&gt;0,C6&gt;0),MIN(C6,E6),0)</f>
        <v>62</v>
      </c>
      <c r="M6">
        <f>MAX(IF(F6&gt;0,0,E5),E6)</f>
        <v>1543</v>
      </c>
      <c r="N6">
        <f>IF(ISBLANK(C6),F6,C6)</f>
        <v>62</v>
      </c>
    </row>
    <row r="7" spans="2:14">
      <c r="B7" t="s">
        <v>6</v>
      </c>
      <c r="C7">
        <v>36</v>
      </c>
      <c r="D7">
        <v>5.5</v>
      </c>
      <c r="E7">
        <f>SUM(C$3:C7)</f>
        <v>1579</v>
      </c>
      <c r="G7">
        <f>IF(AND(E7&lt;0,E6&lt;0,F7=0),MAX(E6:E7),0)</f>
        <v>0</v>
      </c>
      <c r="H7">
        <f>IF(AND(E7&lt;0,C7&lt;0),MAX(C7,E7),0)</f>
        <v>0</v>
      </c>
      <c r="I7">
        <f>IF(AND(E6&lt;0,C7&gt;0),MAX(-C7,E6),0)</f>
        <v>0</v>
      </c>
      <c r="J7">
        <f>IF(AND(E7&gt;0,E6&gt;0,F7=0),MIN(E6:E7),0)</f>
        <v>1543</v>
      </c>
      <c r="K7">
        <f>IF(AND(E6&gt;0,C7&lt;0),MIN(-C7,E6),0)</f>
        <v>0</v>
      </c>
      <c r="L7">
        <f>IF(AND(E7&gt;0,C7&gt;0),MIN(C7,E7),0)</f>
        <v>36</v>
      </c>
      <c r="M7">
        <f>MAX(IF(F7&gt;0,0,E6),E7)</f>
        <v>1579</v>
      </c>
      <c r="N7">
        <f>IF(ISBLANK(C7),F7,C7)</f>
        <v>36</v>
      </c>
    </row>
    <row r="8" spans="2:14">
      <c r="B8" t="s">
        <v>3</v>
      </c>
      <c r="C8">
        <v>23</v>
      </c>
      <c r="D8">
        <v>6.5</v>
      </c>
      <c r="E8">
        <f>SUM(C$3:C8)</f>
        <v>1602</v>
      </c>
      <c r="G8">
        <f>IF(AND(E8&lt;0,E7&lt;0,F8=0),MAX(E7:E8),0)</f>
        <v>0</v>
      </c>
      <c r="H8">
        <f>IF(AND(E8&lt;0,C8&lt;0),MAX(C8,E8),0)</f>
        <v>0</v>
      </c>
      <c r="I8">
        <f>IF(AND(E7&lt;0,C8&gt;0),MAX(-C8,E7),0)</f>
        <v>0</v>
      </c>
      <c r="J8">
        <f>IF(AND(E8&gt;0,E7&gt;0,F8=0),MIN(E7:E8),0)</f>
        <v>1579</v>
      </c>
      <c r="K8">
        <f>IF(AND(E7&gt;0,C8&lt;0),MIN(-C8,E7),0)</f>
        <v>0</v>
      </c>
      <c r="L8">
        <f>IF(AND(E8&gt;0,C8&gt;0),MIN(C8,E8),0)</f>
        <v>23</v>
      </c>
      <c r="M8">
        <f>MAX(IF(F8&gt;0,0,E7),E8)</f>
        <v>1602</v>
      </c>
      <c r="N8">
        <f>IF(ISBLANK(C8),F8,C8)</f>
        <v>23</v>
      </c>
    </row>
    <row r="9" spans="2:14">
      <c r="B9" t="s">
        <v>7</v>
      </c>
      <c r="C9">
        <v>-5</v>
      </c>
      <c r="D9">
        <v>7.5</v>
      </c>
      <c r="E9">
        <f>SUM(C$3:C9)</f>
        <v>1597</v>
      </c>
      <c r="G9">
        <f>IF(AND(E9&lt;0,E8&lt;0,F9=0),MAX(E8:E9),0)</f>
        <v>0</v>
      </c>
      <c r="H9">
        <f>IF(AND(E9&lt;0,C9&lt;0),MAX(C9,E9),0)</f>
        <v>0</v>
      </c>
      <c r="I9">
        <f>IF(AND(E8&lt;0,C9&gt;0),MAX(-C9,E8),0)</f>
        <v>0</v>
      </c>
      <c r="J9">
        <f>IF(AND(E9&gt;0,E8&gt;0,F9=0),MIN(E8:E9),0)</f>
        <v>1597</v>
      </c>
      <c r="K9">
        <f>IF(AND(E8&gt;0,C9&lt;0),MIN(-C9,E8),0)</f>
        <v>5</v>
      </c>
      <c r="L9">
        <f>IF(AND(E9&gt;0,C9&gt;0),MIN(C9,E9),0)</f>
        <v>0</v>
      </c>
      <c r="M9">
        <f>MAX(IF(F9&gt;0,0,E8),E9)</f>
        <v>1602</v>
      </c>
      <c r="N9">
        <f>IF(ISBLANK(C9),F9,C9)</f>
        <v>-5</v>
      </c>
    </row>
    <row r="10" spans="2:14">
      <c r="B10" t="s">
        <v>4</v>
      </c>
      <c r="E10">
        <f>SUM(C$3:C10)</f>
        <v>1597</v>
      </c>
      <c r="F10">
        <f>E9</f>
        <v>1597</v>
      </c>
      <c r="G10">
        <f>IF(AND(E10&lt;0,E9&lt;0,F10=0),MAX(E9:E10),0)</f>
        <v>0</v>
      </c>
      <c r="H10">
        <f>IF(AND(E10&lt;0,C10&lt;0),MAX(C10,E10),0)</f>
        <v>0</v>
      </c>
      <c r="I10">
        <f>IF(AND(E9&lt;0,C10&gt;0),MAX(-C10,E9),0)</f>
        <v>0</v>
      </c>
      <c r="J10">
        <f>IF(AND(E10&gt;0,E9&gt;0,F10=0),MIN(E9:E10),0)</f>
        <v>0</v>
      </c>
      <c r="K10">
        <f>IF(AND(E9&gt;0,C10&lt;0),MIN(-C10,E9),0)</f>
        <v>0</v>
      </c>
      <c r="L10">
        <f>IF(AND(E10&gt;0,C10&gt;0),MIN(C10,E10),0)</f>
        <v>0</v>
      </c>
      <c r="M10">
        <f>MAX(0,F10)</f>
        <v>1597</v>
      </c>
      <c r="N10">
        <f>IF(ISBLANK(C10),F10,C10)</f>
        <v>1597</v>
      </c>
    </row>
    <row r="12" spans="2:14">
      <c r="B12" t="s">
        <v>19</v>
      </c>
      <c r="L12" t="s">
        <v>20</v>
      </c>
    </row>
    <row r="34" spans="2:3" ht="0.75" customHeight="1"/>
    <row r="35" spans="2:3">
      <c r="B35" t="s">
        <v>21</v>
      </c>
    </row>
    <row r="36" spans="2:3" ht="7.5" customHeight="1"/>
    <row r="37" spans="2:3">
      <c r="B37" s="1">
        <v>1</v>
      </c>
      <c r="C37" t="s">
        <v>22</v>
      </c>
    </row>
    <row r="38" spans="2:3">
      <c r="B38" s="1">
        <v>2</v>
      </c>
      <c r="C38" t="s">
        <v>23</v>
      </c>
    </row>
    <row r="39" spans="2:3">
      <c r="B39" s="1">
        <v>3</v>
      </c>
      <c r="C39" t="s">
        <v>24</v>
      </c>
    </row>
    <row r="40" spans="2:3">
      <c r="B40" s="1">
        <v>4</v>
      </c>
      <c r="C40" t="s">
        <v>25</v>
      </c>
    </row>
    <row r="41" spans="2:3">
      <c r="B41" s="1"/>
    </row>
    <row r="42" spans="2:3">
      <c r="B42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TATA COMMUNICATIONS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anil.bhange</dc:creator>
  <cp:lastModifiedBy>anil.bhange</cp:lastModifiedBy>
  <dcterms:created xsi:type="dcterms:W3CDTF">2011-03-29T07:21:55Z</dcterms:created>
  <dcterms:modified xsi:type="dcterms:W3CDTF">2011-03-29T07:27:26Z</dcterms:modified>
</cp:coreProperties>
</file>