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425"/>
  </bookViews>
  <sheets>
    <sheet name="Sheet2" sheetId="1" r:id="rId1"/>
  </sheets>
  <definedNames>
    <definedName name="_xlnm._FilterDatabase" localSheetId="0" hidden="1">Sheet2!$B$23:$H$38</definedName>
  </definedNames>
  <calcPr calcId="124519"/>
</workbook>
</file>

<file path=xl/calcChain.xml><?xml version="1.0" encoding="utf-8"?>
<calcChain xmlns="http://schemas.openxmlformats.org/spreadsheetml/2006/main">
  <c r="G37" i="1"/>
  <c r="G36"/>
  <c r="G34"/>
  <c r="G32"/>
  <c r="G31"/>
  <c r="G29"/>
  <c r="G28"/>
  <c r="H27"/>
  <c r="H36" s="1"/>
  <c r="G27"/>
  <c r="H26"/>
  <c r="G26"/>
  <c r="K25"/>
  <c r="K28" s="1"/>
  <c r="K30" s="1"/>
  <c r="K34" s="1"/>
  <c r="K35" s="1"/>
  <c r="H25"/>
  <c r="H34" s="1"/>
  <c r="G25"/>
  <c r="H24"/>
  <c r="H37" s="1"/>
  <c r="H38" s="1"/>
  <c r="G24"/>
  <c r="H28" l="1"/>
  <c r="H29" s="1"/>
  <c r="H31" s="1"/>
  <c r="H32" s="1"/>
  <c r="H30"/>
  <c r="H35" s="1"/>
  <c r="H33"/>
</calcChain>
</file>

<file path=xl/sharedStrings.xml><?xml version="1.0" encoding="utf-8"?>
<sst xmlns="http://schemas.openxmlformats.org/spreadsheetml/2006/main" count="51" uniqueCount="22">
  <si>
    <t>DAY BOOK</t>
  </si>
  <si>
    <t>DAY Book</t>
  </si>
  <si>
    <t>Answer Should be</t>
  </si>
  <si>
    <t>Date</t>
  </si>
  <si>
    <t>Party Name</t>
  </si>
  <si>
    <t>Voucher Type</t>
  </si>
  <si>
    <t>DR. Amount</t>
  </si>
  <si>
    <t>CR. Amount</t>
  </si>
  <si>
    <t>Due Date</t>
  </si>
  <si>
    <t>Runing  
Bal</t>
  </si>
  <si>
    <t>Runing
 Bal</t>
  </si>
  <si>
    <t>Pending 
Amount</t>
  </si>
  <si>
    <t>a</t>
  </si>
  <si>
    <t>Opening</t>
  </si>
  <si>
    <t>b</t>
  </si>
  <si>
    <t>c</t>
  </si>
  <si>
    <t>Sales</t>
  </si>
  <si>
    <t>ee</t>
  </si>
  <si>
    <t>Payment</t>
  </si>
  <si>
    <t>Credit Note</t>
  </si>
  <si>
    <t>Above are sample of my Day book which has more than 300 parties list of parties names.</t>
  </si>
  <si>
    <t>I want add formula Runing Bal Col. By method of Opening + Sale-Payment.
And it will pickup range when I am draging it.(Please made curection in it.)
and affix pending amount formul.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</si>
</sst>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quotePrefix="1" applyBorder="1"/>
    <xf numFmtId="0" fontId="0" fillId="0" borderId="0" xfId="0" applyFill="1" applyBorder="1"/>
    <xf numFmtId="0" fontId="0" fillId="0" borderId="3" xfId="0" applyBorder="1"/>
    <xf numFmtId="0" fontId="2" fillId="2" borderId="3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2:L48"/>
  <sheetViews>
    <sheetView tabSelected="1" topLeftCell="A19" workbookViewId="0">
      <selection activeCell="B41" sqref="B41"/>
    </sheetView>
  </sheetViews>
  <sheetFormatPr defaultRowHeight="15"/>
  <cols>
    <col min="2" max="2" width="9.85546875" style="2" bestFit="1" customWidth="1"/>
    <col min="3" max="3" width="14.5703125" style="2" customWidth="1"/>
    <col min="4" max="4" width="13.7109375" style="2" customWidth="1"/>
    <col min="5" max="5" width="17" style="2" customWidth="1"/>
    <col min="6" max="6" width="13.42578125" style="2" customWidth="1"/>
    <col min="7" max="7" width="11.140625" customWidth="1"/>
    <col min="8" max="8" width="14.85546875" customWidth="1"/>
    <col min="10" max="10" width="2.5703125" customWidth="1"/>
  </cols>
  <sheetData>
    <row r="2" spans="2:2">
      <c r="B2" s="1" t="s">
        <v>0</v>
      </c>
    </row>
    <row r="3" spans="2:2">
      <c r="B3" s="1"/>
    </row>
    <row r="4" spans="2:2">
      <c r="B4" s="1"/>
    </row>
    <row r="5" spans="2:2">
      <c r="B5" s="1"/>
    </row>
    <row r="6" spans="2:2">
      <c r="B6" s="1"/>
    </row>
    <row r="7" spans="2:2">
      <c r="B7" s="1"/>
    </row>
    <row r="8" spans="2:2">
      <c r="B8" s="1"/>
    </row>
    <row r="9" spans="2:2">
      <c r="B9" s="1"/>
    </row>
    <row r="10" spans="2:2">
      <c r="B10" s="1"/>
    </row>
    <row r="11" spans="2:2">
      <c r="B11" s="1"/>
    </row>
    <row r="12" spans="2:2">
      <c r="B12" s="1"/>
    </row>
    <row r="13" spans="2:2">
      <c r="B13" s="1"/>
    </row>
    <row r="14" spans="2:2">
      <c r="B14" s="1"/>
    </row>
    <row r="15" spans="2:2">
      <c r="B15" s="1"/>
    </row>
    <row r="16" spans="2:2">
      <c r="B16" s="1"/>
    </row>
    <row r="17" spans="1:12">
      <c r="B17" s="1"/>
    </row>
    <row r="18" spans="1:12">
      <c r="B18" s="1"/>
    </row>
    <row r="19" spans="1:12">
      <c r="B19" s="1"/>
    </row>
    <row r="20" spans="1:12">
      <c r="B20" s="1"/>
    </row>
    <row r="21" spans="1:12">
      <c r="B21" s="1"/>
    </row>
    <row r="22" spans="1:12" ht="39" customHeight="1">
      <c r="B22" s="2" t="s">
        <v>1</v>
      </c>
      <c r="K22" s="3" t="s">
        <v>2</v>
      </c>
      <c r="L22" s="4"/>
    </row>
    <row r="23" spans="1:12" s="5" customFormat="1" ht="41.25" customHeight="1">
      <c r="B23" s="6" t="s">
        <v>3</v>
      </c>
      <c r="C23" s="6" t="s">
        <v>4</v>
      </c>
      <c r="D23" s="6" t="s">
        <v>5</v>
      </c>
      <c r="E23" s="6" t="s">
        <v>6</v>
      </c>
      <c r="F23" s="6" t="s">
        <v>7</v>
      </c>
      <c r="G23" s="7" t="s">
        <v>8</v>
      </c>
      <c r="H23" s="8" t="s">
        <v>9</v>
      </c>
      <c r="I23" s="8" t="s">
        <v>10</v>
      </c>
      <c r="K23" s="9" t="s">
        <v>9</v>
      </c>
      <c r="L23" s="9" t="s">
        <v>11</v>
      </c>
    </row>
    <row r="24" spans="1:12" hidden="1">
      <c r="A24" t="s">
        <v>12</v>
      </c>
      <c r="B24" s="10">
        <v>40269</v>
      </c>
      <c r="C24" s="11" t="s">
        <v>12</v>
      </c>
      <c r="D24" s="11" t="s">
        <v>13</v>
      </c>
      <c r="E24" s="11">
        <v>300</v>
      </c>
      <c r="F24" s="11"/>
      <c r="G24" s="12">
        <f ca="1">TODAY()-B25</f>
        <v>352</v>
      </c>
      <c r="H24" s="13">
        <f>SUMIFS(E23:E37,C23:C37,C24,D23:D37,"="&amp;"Opening")</f>
        <v>300</v>
      </c>
    </row>
    <row r="25" spans="1:12">
      <c r="A25" s="14"/>
      <c r="B25" s="10">
        <v>40269</v>
      </c>
      <c r="C25" s="11" t="s">
        <v>14</v>
      </c>
      <c r="D25" s="11" t="s">
        <v>13</v>
      </c>
      <c r="E25" s="11">
        <v>400</v>
      </c>
      <c r="F25" s="11"/>
      <c r="G25" s="12">
        <f t="shared" ref="G25:G38" ca="1" si="0">TODAY()-B26</f>
        <v>352</v>
      </c>
      <c r="H25" s="13">
        <f>SUMIFS(E24:E38,C24:C38,C25,D24:D38,"="&amp;"Opening")</f>
        <v>400</v>
      </c>
      <c r="I25" s="15"/>
      <c r="K25" s="16">
        <f>+E25</f>
        <v>400</v>
      </c>
      <c r="L25" s="16"/>
    </row>
    <row r="26" spans="1:12" hidden="1">
      <c r="A26" s="14" t="s">
        <v>12</v>
      </c>
      <c r="B26" s="10">
        <v>40269</v>
      </c>
      <c r="C26" s="11" t="s">
        <v>15</v>
      </c>
      <c r="D26" s="11" t="s">
        <v>13</v>
      </c>
      <c r="E26" s="11">
        <v>100</v>
      </c>
      <c r="F26" s="11"/>
      <c r="G26" s="12">
        <f t="shared" ca="1" si="0"/>
        <v>5</v>
      </c>
      <c r="H26" s="13">
        <f>SUMIFS(E25:E39,C25:C39,C26,D25:D39,"="&amp;"Opening")</f>
        <v>100</v>
      </c>
    </row>
    <row r="27" spans="1:12" hidden="1">
      <c r="A27" t="s">
        <v>15</v>
      </c>
      <c r="B27" s="10">
        <v>40616</v>
      </c>
      <c r="C27" s="11" t="s">
        <v>12</v>
      </c>
      <c r="D27" s="11" t="s">
        <v>16</v>
      </c>
      <c r="E27" s="11">
        <v>1000</v>
      </c>
      <c r="F27" s="11"/>
      <c r="G27" s="12">
        <f t="shared" ca="1" si="0"/>
        <v>5</v>
      </c>
      <c r="H27" s="13">
        <f>SUMIFS(E:E,C:C,C27,D:D,"="&amp;"Opening")+SUMIFS(E:E,C:C,C27,D:D,"="&amp;"Sales")-SUMIFS(F:F,C:C,C27,D:D,"="&amp;"Payment")-SUMIFS(F:F,C:C,C27,D:D,"="&amp;"Credit Note")</f>
        <v>-400</v>
      </c>
    </row>
    <row r="28" spans="1:12">
      <c r="B28" s="10">
        <v>40616</v>
      </c>
      <c r="C28" s="11" t="s">
        <v>14</v>
      </c>
      <c r="D28" s="11" t="s">
        <v>16</v>
      </c>
      <c r="E28" s="11">
        <v>2000</v>
      </c>
      <c r="F28" s="11"/>
      <c r="G28" s="12">
        <f t="shared" ca="1" si="0"/>
        <v>5</v>
      </c>
      <c r="H28" s="13">
        <f>SUMIFS(E:E,C:C,C28,D:D,"="&amp;"Opening")+SUMIFS(E:E,C:C,C28,D:D,"="&amp;"Sales")-SUMIFS(E:E,C:C,C28,D:D,"="&amp;"Payment")-SUMIFS(E:E,C:C,C28,D:D,"="&amp;"Credit Note")+VLOOKUP(C28,C24:H27,6)</f>
        <v>3200</v>
      </c>
      <c r="I28" s="15"/>
      <c r="K28" s="16">
        <f>+K25+E28</f>
        <v>2400</v>
      </c>
      <c r="L28" s="16">
        <v>1700</v>
      </c>
    </row>
    <row r="29" spans="1:12" hidden="1">
      <c r="A29" t="s">
        <v>17</v>
      </c>
      <c r="B29" s="10">
        <v>40616</v>
      </c>
      <c r="C29" s="11" t="s">
        <v>15</v>
      </c>
      <c r="D29" s="11" t="s">
        <v>16</v>
      </c>
      <c r="E29" s="11">
        <v>1500</v>
      </c>
      <c r="F29" s="11"/>
      <c r="G29" s="12">
        <f t="shared" ca="1" si="0"/>
        <v>5</v>
      </c>
      <c r="H29" s="13">
        <f t="shared" ref="H29:H32" si="1">SUMIFS(E:E,C:C,C29,D:D,"="&amp;"Opening")+SUMIFS(E:E,C:C,C29,D:D,"="&amp;"Sales")-SUMIFS(E:E,C:C,C29,D:D,"="&amp;"Payment")-SUMIFS(E:E,C:C,C29,D:D,"="&amp;"Credit Note")+VLOOKUP(C29,C26:H28,6)</f>
        <v>6200</v>
      </c>
    </row>
    <row r="30" spans="1:12">
      <c r="B30" s="10">
        <v>40616</v>
      </c>
      <c r="C30" s="11" t="s">
        <v>14</v>
      </c>
      <c r="D30" s="11" t="s">
        <v>18</v>
      </c>
      <c r="E30" s="11"/>
      <c r="F30" s="11">
        <v>500</v>
      </c>
      <c r="G30" s="12"/>
      <c r="H30" s="13">
        <f>SUMIFS(E:E,C:C,C30,D:D,"="&amp;"Opening")+SUMIFS(E:E,C:C,C30,D:D,"="&amp;"Sales")-SUMIFS(E:E,C:C,C30,D:D,"="&amp;"Payment")-SUMIFS(E:E,C:C,C30,D:D,"="&amp;"Credit Note")+VLOOKUP(C30,C24:H29,6)</f>
        <v>3200</v>
      </c>
      <c r="I30" s="15"/>
      <c r="K30" s="16">
        <f>+K28-F30</f>
        <v>1900</v>
      </c>
      <c r="L30" s="16"/>
    </row>
    <row r="31" spans="1:12" hidden="1">
      <c r="A31" t="s">
        <v>12</v>
      </c>
      <c r="B31" s="10">
        <v>40617</v>
      </c>
      <c r="C31" s="11" t="s">
        <v>15</v>
      </c>
      <c r="D31" s="11" t="s">
        <v>16</v>
      </c>
      <c r="E31" s="11">
        <v>700</v>
      </c>
      <c r="F31" s="11"/>
      <c r="G31" s="12">
        <f t="shared" ca="1" si="0"/>
        <v>4</v>
      </c>
      <c r="H31" s="13">
        <f t="shared" si="1"/>
        <v>9200</v>
      </c>
    </row>
    <row r="32" spans="1:12" hidden="1">
      <c r="A32" t="s">
        <v>12</v>
      </c>
      <c r="B32" s="10">
        <v>40617</v>
      </c>
      <c r="C32" s="11" t="s">
        <v>15</v>
      </c>
      <c r="D32" s="11" t="s">
        <v>16</v>
      </c>
      <c r="E32" s="11">
        <v>700</v>
      </c>
      <c r="F32" s="11"/>
      <c r="G32" s="12">
        <f t="shared" ca="1" si="0"/>
        <v>4</v>
      </c>
      <c r="H32" s="13">
        <f t="shared" si="1"/>
        <v>12200</v>
      </c>
    </row>
    <row r="33" spans="2:12" hidden="1">
      <c r="B33" s="10">
        <v>40617</v>
      </c>
      <c r="C33" s="11" t="s">
        <v>12</v>
      </c>
      <c r="D33" s="11" t="s">
        <v>18</v>
      </c>
      <c r="E33" s="11"/>
      <c r="F33" s="11">
        <v>800</v>
      </c>
      <c r="G33" s="12"/>
      <c r="H33" s="13">
        <f>SUMIFS(E:E,C:C,C33,D:D,"="&amp;"Opening")+SUMIFS(E:E,C:C,C33,D:D,"="&amp;"Sales")-SUMIFS(F:F,C:C,C33,D:D,"="&amp;"Payment")-SUMIFS(F:F,C:C,C33,D:D,"="&amp;"Credit Note")+VLOOKUP(C33,C24:H32,6)</f>
        <v>-100</v>
      </c>
    </row>
    <row r="34" spans="2:12">
      <c r="B34" s="10">
        <v>40618</v>
      </c>
      <c r="C34" s="11" t="s">
        <v>14</v>
      </c>
      <c r="D34" s="11" t="s">
        <v>16</v>
      </c>
      <c r="E34" s="11">
        <v>400</v>
      </c>
      <c r="F34" s="11"/>
      <c r="G34" s="12">
        <f t="shared" ca="1" si="0"/>
        <v>3</v>
      </c>
      <c r="H34" s="13">
        <f t="shared" ref="H34:H38" si="2">SUMIFS(E:E,C:C,C34,D:D,"="&amp;"Opening")+SUMIFS(E:E,C:C,C34,D:D,"="&amp;"Sales")-SUMIFS(F:F,C:C,C34,D:D,"="&amp;"Payment")-SUMIFS(F:F,C:C,C34,D:D,"="&amp;"Credit Note")+VLOOKUP(C34,C25:H33,6)</f>
        <v>2500</v>
      </c>
      <c r="I34" s="15"/>
      <c r="K34" s="16">
        <f>+K30+E34</f>
        <v>2300</v>
      </c>
      <c r="L34" s="16">
        <v>400</v>
      </c>
    </row>
    <row r="35" spans="2:12">
      <c r="B35" s="10">
        <v>40618</v>
      </c>
      <c r="C35" s="11" t="s">
        <v>14</v>
      </c>
      <c r="D35" s="11" t="s">
        <v>19</v>
      </c>
      <c r="E35" s="11"/>
      <c r="F35" s="11">
        <v>200</v>
      </c>
      <c r="G35" s="12"/>
      <c r="H35" s="13">
        <f t="shared" si="2"/>
        <v>5300</v>
      </c>
      <c r="I35" s="15"/>
      <c r="K35" s="16">
        <f>+K34-F35</f>
        <v>2100</v>
      </c>
      <c r="L35" s="16"/>
    </row>
    <row r="36" spans="2:12" hidden="1">
      <c r="B36" s="10">
        <v>40618</v>
      </c>
      <c r="C36" s="11" t="s">
        <v>12</v>
      </c>
      <c r="D36" s="11" t="s">
        <v>18</v>
      </c>
      <c r="E36" s="11"/>
      <c r="F36" s="11">
        <v>800</v>
      </c>
      <c r="G36" s="12">
        <f t="shared" ca="1" si="0"/>
        <v>3</v>
      </c>
      <c r="H36" s="13">
        <f t="shared" si="2"/>
        <v>-800</v>
      </c>
    </row>
    <row r="37" spans="2:12" hidden="1">
      <c r="B37" s="10">
        <v>40618</v>
      </c>
      <c r="C37" s="11" t="s">
        <v>12</v>
      </c>
      <c r="D37" s="11" t="s">
        <v>18</v>
      </c>
      <c r="E37" s="11"/>
      <c r="F37" s="11">
        <v>100</v>
      </c>
      <c r="G37" s="12">
        <f t="shared" ca="1" si="0"/>
        <v>3</v>
      </c>
      <c r="H37" s="13">
        <f>SUMIFS(E:E,C:C,C37,D:D,"="&amp;"Opening")+SUMIFS(E:E,C:C,C37,D:D,"="&amp;"Sales")-SUMIFS(F:F,C:C,C37,D:D,"="&amp;"Payment")-SUMIFS(F:F,C:C,C37,D:D,"="&amp;"Credit Note")+VLOOKUP(C37,C24:H36,6)</f>
        <v>-100</v>
      </c>
    </row>
    <row r="38" spans="2:12" hidden="1">
      <c r="B38" s="10">
        <v>40618</v>
      </c>
      <c r="C38" s="11" t="s">
        <v>15</v>
      </c>
      <c r="D38" s="11" t="s">
        <v>19</v>
      </c>
      <c r="E38" s="11"/>
      <c r="F38" s="11">
        <v>500</v>
      </c>
      <c r="G38" s="12"/>
      <c r="H38" s="13">
        <f t="shared" si="2"/>
        <v>2400</v>
      </c>
    </row>
    <row r="39" spans="2:12">
      <c r="B39" s="17"/>
      <c r="G39" s="18"/>
    </row>
    <row r="40" spans="2:12">
      <c r="B40" s="17"/>
    </row>
    <row r="41" spans="2:12">
      <c r="B41" s="17"/>
      <c r="C41" s="19">
        <v>1</v>
      </c>
      <c r="D41" s="20" t="s">
        <v>20</v>
      </c>
      <c r="E41" s="20"/>
      <c r="F41" s="20"/>
      <c r="G41" s="20"/>
      <c r="H41" s="20"/>
    </row>
    <row r="42" spans="2:12">
      <c r="B42" s="17"/>
      <c r="C42" s="19"/>
      <c r="D42" s="20"/>
      <c r="E42" s="20"/>
      <c r="F42" s="20"/>
      <c r="G42" s="20"/>
      <c r="H42" s="20"/>
    </row>
    <row r="43" spans="2:12">
      <c r="B43" s="17"/>
      <c r="C43" s="19"/>
      <c r="D43" s="20"/>
      <c r="E43" s="20"/>
      <c r="F43" s="20"/>
      <c r="G43" s="20"/>
      <c r="H43" s="20"/>
    </row>
    <row r="44" spans="2:12" ht="10.5" customHeight="1"/>
    <row r="45" spans="2:12">
      <c r="C45" s="19">
        <v>2</v>
      </c>
      <c r="D45" s="21" t="s">
        <v>21</v>
      </c>
      <c r="E45" s="21"/>
      <c r="F45" s="21"/>
      <c r="G45" s="21"/>
      <c r="H45" s="21"/>
    </row>
    <row r="46" spans="2:12">
      <c r="C46" s="19"/>
      <c r="D46" s="21"/>
      <c r="E46" s="21"/>
      <c r="F46" s="21"/>
      <c r="G46" s="21"/>
      <c r="H46" s="21"/>
    </row>
    <row r="47" spans="2:12">
      <c r="C47" s="19"/>
      <c r="D47" s="21"/>
      <c r="E47" s="21"/>
      <c r="F47" s="21"/>
      <c r="G47" s="21"/>
      <c r="H47" s="21"/>
    </row>
    <row r="48" spans="2:12">
      <c r="C48" s="19"/>
      <c r="D48" s="21"/>
      <c r="E48" s="21"/>
      <c r="F48" s="21"/>
      <c r="G48" s="21"/>
      <c r="H48" s="21"/>
    </row>
  </sheetData>
  <autoFilter ref="B23:H38">
    <filterColumn colId="1">
      <filters>
        <filter val="b"/>
      </filters>
    </filterColumn>
  </autoFilter>
  <mergeCells count="5">
    <mergeCell ref="K22:L22"/>
    <mergeCell ref="C41:C43"/>
    <mergeCell ref="D41:H43"/>
    <mergeCell ref="C45:C48"/>
    <mergeCell ref="D45:H48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2011-03-18T19:10:24Z</dcterms:created>
  <dcterms:modified xsi:type="dcterms:W3CDTF">2011-03-18T19:11:01Z</dcterms:modified>
</cp:coreProperties>
</file>