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35" windowHeight="93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4"/>
  <c r="I4" s="1"/>
  <c r="H5"/>
  <c r="E3"/>
  <c r="E4"/>
  <c r="E5"/>
  <c r="N3"/>
  <c r="O3"/>
  <c r="N4"/>
  <c r="O4"/>
  <c r="N5"/>
  <c r="O5"/>
  <c r="P2"/>
  <c r="Q2" s="1"/>
  <c r="O2"/>
  <c r="N2"/>
  <c r="H2"/>
  <c r="E2"/>
  <c r="K3"/>
  <c r="L3" s="1"/>
  <c r="K4"/>
  <c r="L4" s="1"/>
  <c r="K5"/>
  <c r="L5" s="1"/>
  <c r="K2"/>
  <c r="L2"/>
  <c r="I5"/>
  <c r="I3" l="1"/>
  <c r="P3"/>
  <c r="Q3" s="1"/>
  <c r="P5"/>
  <c r="Q5" s="1"/>
  <c r="P4"/>
  <c r="Q4" s="1"/>
</calcChain>
</file>

<file path=xl/comments1.xml><?xml version="1.0" encoding="utf-8"?>
<comments xmlns="http://schemas.openxmlformats.org/spreadsheetml/2006/main">
  <authors>
    <author>Tinusz Tamás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6,30  --&gt; 6:30:00 and format is time format
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=IF(D2&lt;=0,5;"AM";"PM")
</t>
        </r>
      </text>
    </comment>
  </commentList>
</comments>
</file>

<file path=xl/sharedStrings.xml><?xml version="1.0" encoding="utf-8"?>
<sst xmlns="http://schemas.openxmlformats.org/spreadsheetml/2006/main" count="18" uniqueCount="16">
  <si>
    <t>SI NO</t>
  </si>
  <si>
    <t>GRC NO.</t>
  </si>
  <si>
    <t>CHECK IN DATE</t>
  </si>
  <si>
    <t>CHECK IN TIME</t>
  </si>
  <si>
    <t>CHECK OUT DATE</t>
  </si>
  <si>
    <t>CHECK OUT TIME</t>
  </si>
  <si>
    <t>HOURS</t>
  </si>
  <si>
    <t xml:space="preserve">DAYS </t>
  </si>
  <si>
    <t xml:space="preserve">Hi </t>
  </si>
  <si>
    <t>Regards</t>
  </si>
  <si>
    <t>Rajesh Kainikkara</t>
  </si>
  <si>
    <t>The formula in column "I"  are not considering days in column "c" &amp; "f"</t>
  </si>
  <si>
    <t>if want to get the answer in column "j" how to change the formula.</t>
  </si>
  <si>
    <t>CHECK IN DATE&amp;Time</t>
  </si>
  <si>
    <t>CHECK OUT DATE&amp;Time</t>
  </si>
  <si>
    <t>Time between</t>
  </si>
</sst>
</file>

<file path=xl/styles.xml><?xml version="1.0" encoding="utf-8"?>
<styleSheet xmlns="http://schemas.openxmlformats.org/spreadsheetml/2006/main">
  <numFmts count="2">
    <numFmt numFmtId="188" formatCode="[$-F400]h:mm:ss\ AM/PM"/>
    <numFmt numFmtId="189" formatCode="yyyy:mm:dd:hh:mm"/>
  </numFmts>
  <fonts count="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2" fontId="0" fillId="0" borderId="0" xfId="0" applyNumberFormat="1"/>
    <xf numFmtId="14" fontId="2" fillId="0" borderId="2" xfId="0" applyNumberFormat="1" applyFont="1" applyBorder="1"/>
    <xf numFmtId="0" fontId="2" fillId="0" borderId="3" xfId="0" applyFont="1" applyBorder="1"/>
    <xf numFmtId="0" fontId="2" fillId="2" borderId="5" xfId="0" applyFont="1" applyFill="1" applyBorder="1"/>
    <xf numFmtId="14" fontId="2" fillId="0" borderId="7" xfId="0" applyNumberFormat="1" applyFont="1" applyBorder="1"/>
    <xf numFmtId="14" fontId="2" fillId="0" borderId="10" xfId="0" applyNumberFormat="1" applyFont="1" applyBorder="1"/>
    <xf numFmtId="14" fontId="2" fillId="0" borderId="9" xfId="0" applyNumberFormat="1" applyFont="1" applyBorder="1"/>
    <xf numFmtId="0" fontId="2" fillId="0" borderId="6" xfId="0" applyFont="1" applyBorder="1"/>
    <xf numFmtId="0" fontId="2" fillId="0" borderId="8" xfId="0" applyFont="1" applyBorder="1"/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188" fontId="2" fillId="2" borderId="12" xfId="0" applyNumberFormat="1" applyFont="1" applyFill="1" applyBorder="1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89" fontId="2" fillId="0" borderId="1" xfId="0" applyNumberFormat="1" applyFont="1" applyBorder="1"/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647699</xdr:colOff>
      <xdr:row>5</xdr:row>
      <xdr:rowOff>133348</xdr:rowOff>
    </xdr:from>
    <xdr:to>
      <xdr:col>16</xdr:col>
      <xdr:colOff>504824</xdr:colOff>
      <xdr:row>15</xdr:row>
      <xdr:rowOff>47623</xdr:rowOff>
    </xdr:to>
    <xdr:sp macro="" textlink="">
      <xdr:nvSpPr>
        <xdr:cNvPr id="2" name="Szalagnyíl lefelé 1"/>
        <xdr:cNvSpPr/>
      </xdr:nvSpPr>
      <xdr:spPr>
        <a:xfrm rot="10800000">
          <a:off x="5876924" y="1104898"/>
          <a:ext cx="6353175" cy="1533525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hu-HU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workbookViewId="0">
      <selection activeCell="N9" sqref="N9"/>
    </sheetView>
  </sheetViews>
  <sheetFormatPr defaultRowHeight="12.75"/>
  <cols>
    <col min="1" max="1" width="5.7109375" style="4" customWidth="1"/>
    <col min="2" max="4" width="12.85546875" style="4" customWidth="1"/>
    <col min="5" max="5" width="3.85546875" style="4" customWidth="1"/>
    <col min="6" max="7" width="12.85546875" style="4" customWidth="1"/>
    <col min="8" max="8" width="4.5703125" style="4" customWidth="1"/>
    <col min="9" max="9" width="18.140625" style="4" customWidth="1"/>
    <col min="10" max="10" width="10.140625" bestFit="1" customWidth="1"/>
    <col min="11" max="11" width="9.140625" customWidth="1"/>
    <col min="14" max="14" width="17.42578125" customWidth="1"/>
    <col min="15" max="15" width="15.140625" customWidth="1"/>
  </cols>
  <sheetData>
    <row r="1" spans="1:17" ht="25.5">
      <c r="A1" s="1" t="s">
        <v>0</v>
      </c>
      <c r="B1" s="1" t="s">
        <v>1</v>
      </c>
      <c r="C1" s="24" t="s">
        <v>2</v>
      </c>
      <c r="D1" s="20" t="s">
        <v>3</v>
      </c>
      <c r="E1" s="21"/>
      <c r="F1" s="24" t="s">
        <v>4</v>
      </c>
      <c r="G1" s="22" t="s">
        <v>5</v>
      </c>
      <c r="H1" s="23"/>
      <c r="I1" s="25" t="s">
        <v>6</v>
      </c>
      <c r="J1" s="14" t="s">
        <v>6</v>
      </c>
      <c r="L1" s="15" t="s">
        <v>7</v>
      </c>
      <c r="N1" s="27" t="s">
        <v>13</v>
      </c>
      <c r="O1" s="27" t="s">
        <v>14</v>
      </c>
      <c r="P1" s="31" t="s">
        <v>15</v>
      </c>
      <c r="Q1" s="28" t="s">
        <v>6</v>
      </c>
    </row>
    <row r="2" spans="1:17">
      <c r="A2" s="2">
        <v>1</v>
      </c>
      <c r="B2" s="7"/>
      <c r="C2" s="9">
        <v>40238</v>
      </c>
      <c r="D2" s="26">
        <v>0.27083333333333331</v>
      </c>
      <c r="E2" s="8" t="str">
        <f>IF(D2&lt;=0.5,"AM","PM")</f>
        <v>AM</v>
      </c>
      <c r="F2" s="10">
        <v>40239</v>
      </c>
      <c r="G2" s="26">
        <v>0.27083333333333331</v>
      </c>
      <c r="H2" s="8" t="str">
        <f>IF(G2&lt;=0.5,"AM","PM")</f>
        <v>AM</v>
      </c>
      <c r="I2" s="12">
        <v>0</v>
      </c>
      <c r="J2" s="5">
        <v>24</v>
      </c>
      <c r="K2">
        <f>J2/24</f>
        <v>1</v>
      </c>
      <c r="L2" s="16">
        <f>ROUND(K2,0)</f>
        <v>1</v>
      </c>
      <c r="N2" s="29">
        <f>C2+D2</f>
        <v>40238.270833333336</v>
      </c>
      <c r="O2" s="29">
        <f>F2+G2</f>
        <v>40239.270833333336</v>
      </c>
      <c r="P2" s="30">
        <f>O2-N2</f>
        <v>1</v>
      </c>
      <c r="Q2" s="3">
        <f>INT(P2)*24+(P2-INT(P2))*24</f>
        <v>24</v>
      </c>
    </row>
    <row r="3" spans="1:17">
      <c r="A3" s="2">
        <v>2</v>
      </c>
      <c r="B3" s="3"/>
      <c r="C3" s="6">
        <v>40238</v>
      </c>
      <c r="D3" s="26">
        <v>0.27083333333333331</v>
      </c>
      <c r="E3" s="8" t="str">
        <f t="shared" ref="E3:E5" si="0">IF(D3&lt;=0.5,"AM","PM")</f>
        <v>AM</v>
      </c>
      <c r="F3" s="11">
        <v>40239</v>
      </c>
      <c r="G3" s="26">
        <v>0.77083333333333337</v>
      </c>
      <c r="H3" s="8" t="str">
        <f t="shared" ref="H3:H5" si="1">IF(G3&lt;=0.5,"AM","PM")</f>
        <v>PM</v>
      </c>
      <c r="I3" s="13">
        <f>IF(ISBLANK(H3),G3-D3,IF(OR(AND(H3="PM",E3="PM"),AND(E3="AM",H3="AM")),G3-D3,G3+12-D3))</f>
        <v>12.5</v>
      </c>
      <c r="J3" s="5">
        <v>36</v>
      </c>
      <c r="K3">
        <f>J3/24</f>
        <v>1.5</v>
      </c>
      <c r="L3" s="16">
        <f>ROUND(K3,0)</f>
        <v>2</v>
      </c>
      <c r="N3" s="29">
        <f t="shared" ref="N3:N5" si="2">C3+D3</f>
        <v>40238.270833333336</v>
      </c>
      <c r="O3" s="29">
        <f t="shared" ref="O3:O5" si="3">F3+G3</f>
        <v>40239.770833333336</v>
      </c>
      <c r="P3" s="30">
        <f t="shared" ref="P3:P5" si="4">O3-N3</f>
        <v>1.5</v>
      </c>
      <c r="Q3" s="3">
        <f t="shared" ref="Q3:Q5" si="5">INT(P3)*24+(P3-INT(P3))*24</f>
        <v>36</v>
      </c>
    </row>
    <row r="4" spans="1:17">
      <c r="A4" s="2">
        <v>3</v>
      </c>
      <c r="B4" s="3"/>
      <c r="C4" s="6">
        <v>40238</v>
      </c>
      <c r="D4" s="26">
        <v>0.27083333333333331</v>
      </c>
      <c r="E4" s="8" t="str">
        <f t="shared" si="0"/>
        <v>AM</v>
      </c>
      <c r="F4" s="11">
        <v>40240</v>
      </c>
      <c r="G4" s="26">
        <v>0.27083333333333331</v>
      </c>
      <c r="H4" s="8" t="str">
        <f t="shared" si="1"/>
        <v>AM</v>
      </c>
      <c r="I4" s="13">
        <f>IF(ISBLANK(H4),G4-D4,IF(OR(AND(H4="PM",E4="PM"),AND(E4="AM",H4="AM")),G4-D4,G4+12-D4))</f>
        <v>0</v>
      </c>
      <c r="J4" s="5">
        <v>48</v>
      </c>
      <c r="K4">
        <f>J4/24</f>
        <v>2</v>
      </c>
      <c r="L4" s="16">
        <f>ROUND(K4,0)</f>
        <v>2</v>
      </c>
      <c r="N4" s="29">
        <f t="shared" si="2"/>
        <v>40238.270833333336</v>
      </c>
      <c r="O4" s="29">
        <f t="shared" si="3"/>
        <v>40240.270833333336</v>
      </c>
      <c r="P4" s="30">
        <f t="shared" si="4"/>
        <v>2</v>
      </c>
      <c r="Q4" s="3">
        <f t="shared" si="5"/>
        <v>48</v>
      </c>
    </row>
    <row r="5" spans="1:17">
      <c r="A5" s="2">
        <v>4</v>
      </c>
      <c r="B5" s="3"/>
      <c r="C5" s="6">
        <v>40238</v>
      </c>
      <c r="D5" s="26">
        <v>0.27083333333333331</v>
      </c>
      <c r="E5" s="8" t="str">
        <f t="shared" si="0"/>
        <v>AM</v>
      </c>
      <c r="F5" s="11">
        <v>40240</v>
      </c>
      <c r="G5" s="26">
        <v>0.77083333333333337</v>
      </c>
      <c r="H5" s="8" t="str">
        <f t="shared" si="1"/>
        <v>PM</v>
      </c>
      <c r="I5" s="13">
        <f>IF(ISBLANK(H5),G5-D5,IF(OR(AND(H5="PM",E5="PM"),AND(E5="AM",H5="AM")),G5-D5,G5+12-D5))</f>
        <v>12.5</v>
      </c>
      <c r="J5" s="5">
        <v>60</v>
      </c>
      <c r="K5">
        <f>J5/24</f>
        <v>2.5</v>
      </c>
      <c r="L5" s="16">
        <f>ROUND(K5,0)</f>
        <v>3</v>
      </c>
      <c r="N5" s="29">
        <f t="shared" si="2"/>
        <v>40238.270833333336</v>
      </c>
      <c r="O5" s="29">
        <f t="shared" si="3"/>
        <v>40240.770833333336</v>
      </c>
      <c r="P5" s="30">
        <f t="shared" si="4"/>
        <v>2.5</v>
      </c>
      <c r="Q5" s="3">
        <f t="shared" si="5"/>
        <v>60</v>
      </c>
    </row>
    <row r="6" spans="1:17" s="18" customFormat="1">
      <c r="A6" s="17"/>
      <c r="B6" s="17"/>
      <c r="C6" s="17"/>
      <c r="D6" s="17"/>
      <c r="E6" s="17"/>
      <c r="F6" s="17"/>
      <c r="G6" s="17"/>
      <c r="H6" s="17"/>
      <c r="I6" s="17"/>
    </row>
    <row r="7" spans="1:17" s="18" customFormat="1">
      <c r="A7" s="17"/>
      <c r="B7" s="17"/>
      <c r="C7" s="17"/>
      <c r="D7" s="17"/>
      <c r="E7" s="17"/>
      <c r="F7" s="17"/>
      <c r="G7" s="17"/>
      <c r="H7" s="17"/>
      <c r="I7" s="17"/>
    </row>
    <row r="8" spans="1:17" s="18" customFormat="1">
      <c r="A8" s="17"/>
      <c r="B8" s="17"/>
      <c r="C8" s="17"/>
      <c r="D8" s="17"/>
      <c r="E8" s="17"/>
      <c r="F8" s="17"/>
      <c r="G8" s="17"/>
      <c r="H8" s="17"/>
      <c r="I8" s="17"/>
    </row>
    <row r="9" spans="1:17" s="18" customFormat="1">
      <c r="A9" s="17"/>
      <c r="B9" s="17" t="s">
        <v>8</v>
      </c>
      <c r="C9" s="17"/>
      <c r="D9" s="17"/>
      <c r="E9" s="17"/>
      <c r="F9" s="17"/>
      <c r="G9" s="17"/>
      <c r="H9" s="17"/>
    </row>
    <row r="10" spans="1:17" s="18" customFormat="1">
      <c r="A10" s="17"/>
      <c r="B10" s="17" t="s">
        <v>11</v>
      </c>
      <c r="C10" s="17"/>
      <c r="D10" s="17"/>
      <c r="E10" s="17"/>
      <c r="F10" s="17"/>
      <c r="G10" s="17"/>
      <c r="H10" s="17"/>
    </row>
    <row r="11" spans="1:17" s="18" customFormat="1">
      <c r="A11" s="17"/>
      <c r="B11" s="17" t="s">
        <v>12</v>
      </c>
      <c r="C11" s="17"/>
      <c r="D11" s="17"/>
      <c r="E11" s="17"/>
      <c r="F11" s="17"/>
      <c r="G11" s="17"/>
      <c r="H11" s="17"/>
    </row>
    <row r="12" spans="1:17" s="18" customFormat="1">
      <c r="A12" s="17"/>
      <c r="B12" s="17"/>
      <c r="C12" s="17"/>
      <c r="D12" s="17"/>
      <c r="E12" s="17"/>
      <c r="F12" s="17"/>
      <c r="G12" s="17"/>
      <c r="H12" s="17"/>
    </row>
    <row r="13" spans="1:17" s="18" customFormat="1">
      <c r="A13" s="4"/>
      <c r="B13" s="19" t="s">
        <v>9</v>
      </c>
      <c r="C13" s="4"/>
      <c r="D13" s="4"/>
      <c r="E13" s="4"/>
      <c r="F13" s="4"/>
      <c r="G13" s="4"/>
      <c r="H13" s="4"/>
      <c r="I13" s="4"/>
    </row>
    <row r="15" spans="1:17">
      <c r="B15" s="4" t="s">
        <v>10</v>
      </c>
    </row>
  </sheetData>
  <mergeCells count="2">
    <mergeCell ref="D1:E1"/>
    <mergeCell ref="G1:H1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Tinusz Tamás</dc:creator>
  <cp:lastModifiedBy>Tinusz Tamás</cp:lastModifiedBy>
  <dcterms:created xsi:type="dcterms:W3CDTF">1996-10-14T23:33:28Z</dcterms:created>
  <dcterms:modified xsi:type="dcterms:W3CDTF">2011-03-10T15:20:36Z</dcterms:modified>
</cp:coreProperties>
</file>