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320" windowHeight="12120"/>
  </bookViews>
  <sheets>
    <sheet name="MultiLookup" sheetId="1" r:id="rId1"/>
  </sheets>
  <definedNames>
    <definedName name="_xlnm._FilterDatabase" localSheetId="0" hidden="1">MultiLookup!$B$17:$C$45</definedName>
  </definedNames>
  <calcPr calcId="124519"/>
</workbook>
</file>

<file path=xl/calcChain.xml><?xml version="1.0" encoding="utf-8"?>
<calcChain xmlns="http://schemas.openxmlformats.org/spreadsheetml/2006/main">
  <c r="N18" i="1"/>
  <c r="M18" s="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18"/>
  <c r="I17"/>
  <c r="N19" l="1"/>
  <c r="M19" s="1"/>
  <c r="N20"/>
  <c r="M20" s="1"/>
  <c r="I18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E45" s="1"/>
  <c r="F45" s="1"/>
  <c r="N21" l="1"/>
  <c r="M21" s="1"/>
  <c r="N23"/>
  <c r="M23" s="1"/>
  <c r="N22"/>
  <c r="M22" s="1"/>
  <c r="N24"/>
  <c r="M24" s="1"/>
  <c r="E18"/>
  <c r="F18" s="1"/>
  <c r="E19"/>
  <c r="F19" s="1"/>
  <c r="E20"/>
  <c r="F20" s="1"/>
  <c r="E21"/>
  <c r="F21" s="1"/>
  <c r="E23"/>
  <c r="F23" s="1"/>
  <c r="E25"/>
  <c r="F25" s="1"/>
  <c r="E27"/>
  <c r="F27" s="1"/>
  <c r="E29"/>
  <c r="F29" s="1"/>
  <c r="E31"/>
  <c r="F31" s="1"/>
  <c r="E33"/>
  <c r="F33" s="1"/>
  <c r="E35"/>
  <c r="F35" s="1"/>
  <c r="E37"/>
  <c r="F37" s="1"/>
  <c r="E39"/>
  <c r="F39" s="1"/>
  <c r="E41"/>
  <c r="F41" s="1"/>
  <c r="E43"/>
  <c r="F43" s="1"/>
  <c r="E22"/>
  <c r="F22" s="1"/>
  <c r="E24"/>
  <c r="F24" s="1"/>
  <c r="E26"/>
  <c r="F26" s="1"/>
  <c r="E28"/>
  <c r="F28" s="1"/>
  <c r="E30"/>
  <c r="F30" s="1"/>
  <c r="E32"/>
  <c r="F32" s="1"/>
  <c r="E34"/>
  <c r="F34" s="1"/>
  <c r="E36"/>
  <c r="F36" s="1"/>
  <c r="E38"/>
  <c r="F38" s="1"/>
  <c r="E40"/>
  <c r="F40" s="1"/>
  <c r="E42"/>
  <c r="F42" s="1"/>
  <c r="E44"/>
  <c r="F44" s="1"/>
  <c r="N25" l="1"/>
  <c r="M25" s="1"/>
  <c r="N26" l="1"/>
  <c r="M26" s="1"/>
  <c r="N27" l="1"/>
  <c r="M27" s="1"/>
  <c r="N28"/>
  <c r="M28" s="1"/>
  <c r="N29" l="1"/>
  <c r="M29" l="1"/>
  <c r="N30"/>
  <c r="M30" l="1"/>
  <c r="N31"/>
  <c r="M31" l="1"/>
  <c r="N32"/>
  <c r="M32" l="1"/>
  <c r="N33"/>
  <c r="M33" l="1"/>
  <c r="N34"/>
  <c r="M34" s="1"/>
</calcChain>
</file>

<file path=xl/sharedStrings.xml><?xml version="1.0" encoding="utf-8"?>
<sst xmlns="http://schemas.openxmlformats.org/spreadsheetml/2006/main" count="48" uniqueCount="37">
  <si>
    <t>Return All Matches For A Lookup</t>
  </si>
  <si>
    <t>By Chris Luka</t>
  </si>
  <si>
    <t>D143</t>
  </si>
  <si>
    <t>A354</t>
  </si>
  <si>
    <t>C244</t>
  </si>
  <si>
    <t>D267</t>
  </si>
  <si>
    <t>D165</t>
  </si>
  <si>
    <t>C144</t>
  </si>
  <si>
    <t>A344</t>
  </si>
  <si>
    <t>B266</t>
  </si>
  <si>
    <t>D263</t>
  </si>
  <si>
    <t>C257</t>
  </si>
  <si>
    <t>A247</t>
  </si>
  <si>
    <t>C246</t>
  </si>
  <si>
    <t>D356</t>
  </si>
  <si>
    <t>B354</t>
  </si>
  <si>
    <t>C163</t>
  </si>
  <si>
    <t>B157</t>
  </si>
  <si>
    <t>A165</t>
  </si>
  <si>
    <t>D145</t>
  </si>
  <si>
    <t>A143</t>
  </si>
  <si>
    <t>B153</t>
  </si>
  <si>
    <t>A264</t>
  </si>
  <si>
    <t>B256</t>
  </si>
  <si>
    <t>Product #</t>
  </si>
  <si>
    <t>Units</t>
  </si>
  <si>
    <t>Type the name of the Product # you want in the box, then examine the formulas to see how the multi-lookup works.</t>
  </si>
  <si>
    <t>Product Search:</t>
  </si>
  <si>
    <t>Master List</t>
  </si>
  <si>
    <t>Search Results</t>
  </si>
  <si>
    <t>Obviously, you can move these formulas to different sheets if you want to avoid having the logic next to your results.</t>
  </si>
  <si>
    <t>Logic To Return Search Results</t>
  </si>
  <si>
    <t>Is Valid Line?</t>
  </si>
  <si>
    <t>This solution does NOT use any VBA, it is all formula driven.  Because of this, if the list you're performing the lookup</t>
  </si>
  <si>
    <t>on grows, you will need to extend the formulas in rows E thru J to extend to at least the length of your master list.</t>
  </si>
  <si>
    <t>For the sake of this example, there are two keys (A354 &amp; D165) that have multiple items.</t>
  </si>
  <si>
    <t>What about this one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</si>
</sst>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u/>
      <sz val="10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3" fillId="2" borderId="0" xfId="0" applyFont="1" applyFill="1"/>
    <xf numFmtId="0" fontId="0" fillId="2" borderId="2" xfId="0" applyFill="1" applyBorder="1"/>
    <xf numFmtId="164" fontId="0" fillId="2" borderId="0" xfId="1" applyNumberFormat="1" applyFont="1" applyFill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164" fontId="2" fillId="3" borderId="0" xfId="1" applyNumberFormat="1" applyFont="1" applyFill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0" fontId="5" fillId="2" borderId="2" xfId="0" applyFont="1" applyFill="1" applyBorder="1"/>
    <xf numFmtId="164" fontId="5" fillId="2" borderId="2" xfId="1" applyNumberFormat="1" applyFont="1" applyFill="1" applyBorder="1" applyAlignment="1">
      <alignment horizontal="right"/>
    </xf>
    <xf numFmtId="0" fontId="6" fillId="2" borderId="0" xfId="0" applyFont="1" applyFill="1"/>
    <xf numFmtId="164" fontId="0" fillId="4" borderId="3" xfId="1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5" fillId="2" borderId="0" xfId="0" applyFont="1" applyFill="1"/>
    <xf numFmtId="0" fontId="8" fillId="2" borderId="0" xfId="0" applyFont="1" applyFill="1"/>
    <xf numFmtId="0" fontId="8" fillId="2" borderId="1" xfId="0" applyFont="1" applyFill="1" applyBorder="1"/>
    <xf numFmtId="0" fontId="9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2" xfId="0" applyFont="1" applyFill="1" applyBorder="1"/>
    <xf numFmtId="164" fontId="12" fillId="2" borderId="2" xfId="1" applyNumberFormat="1" applyFont="1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13" fillId="2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 applyAlignment="1">
      <alignment horizontal="right"/>
    </xf>
    <xf numFmtId="0" fontId="0" fillId="2" borderId="9" xfId="0" applyFill="1" applyBorder="1"/>
    <xf numFmtId="164" fontId="0" fillId="2" borderId="10" xfId="1" applyNumberFormat="1" applyFont="1" applyFill="1" applyBorder="1" applyAlignment="1">
      <alignment horizontal="right"/>
    </xf>
    <xf numFmtId="0" fontId="0" fillId="2" borderId="11" xfId="0" applyFill="1" applyBorder="1"/>
    <xf numFmtId="164" fontId="0" fillId="2" borderId="2" xfId="1" applyNumberFormat="1" applyFont="1" applyFill="1" applyBorder="1" applyAlignment="1">
      <alignment horizontal="left"/>
    </xf>
    <xf numFmtId="164" fontId="0" fillId="2" borderId="10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53"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214"/>
  <sheetViews>
    <sheetView tabSelected="1" topLeftCell="A7" workbookViewId="0">
      <selection activeCell="P15" sqref="P15"/>
    </sheetView>
  </sheetViews>
  <sheetFormatPr defaultRowHeight="15"/>
  <cols>
    <col min="1" max="1" width="3.7109375" style="2" customWidth="1"/>
    <col min="2" max="2" width="16.140625" style="2" customWidth="1"/>
    <col min="3" max="3" width="10.5703125" style="7" bestFit="1" customWidth="1"/>
    <col min="4" max="4" width="9.140625" style="2"/>
    <col min="5" max="5" width="9.140625" style="15"/>
    <col min="6" max="7" width="9.140625" style="2"/>
    <col min="8" max="8" width="11" style="18" bestFit="1" customWidth="1"/>
    <col min="9" max="16384" width="9.140625" style="2"/>
  </cols>
  <sheetData>
    <row r="2" spans="2:21" ht="18.75">
      <c r="B2" s="1" t="s">
        <v>0</v>
      </c>
    </row>
    <row r="3" spans="2:21">
      <c r="B3" s="3" t="s">
        <v>1</v>
      </c>
      <c r="C3" s="8"/>
      <c r="D3" s="3"/>
      <c r="E3" s="16"/>
      <c r="F3" s="3"/>
      <c r="G3" s="3"/>
      <c r="H3" s="19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"/>
    </row>
    <row r="5" spans="2:21">
      <c r="B5" s="13" t="s">
        <v>26</v>
      </c>
    </row>
    <row r="6" spans="2:21">
      <c r="B6" s="13" t="s">
        <v>30</v>
      </c>
    </row>
    <row r="7" spans="2:21" ht="6" customHeight="1"/>
    <row r="8" spans="2:21">
      <c r="B8" s="13" t="s">
        <v>33</v>
      </c>
    </row>
    <row r="9" spans="2:21">
      <c r="B9" s="13" t="s">
        <v>34</v>
      </c>
    </row>
    <row r="10" spans="2:21" ht="6" customHeight="1"/>
    <row r="11" spans="2:21">
      <c r="B11" s="13" t="s">
        <v>35</v>
      </c>
    </row>
    <row r="12" spans="2:21">
      <c r="L12" s="25"/>
      <c r="M12" s="26"/>
      <c r="N12" s="26"/>
      <c r="O12" s="27"/>
    </row>
    <row r="13" spans="2:21">
      <c r="B13" s="5" t="s">
        <v>27</v>
      </c>
      <c r="C13" s="14" t="s">
        <v>3</v>
      </c>
      <c r="L13" s="28"/>
      <c r="M13" s="29"/>
      <c r="N13" s="29"/>
      <c r="O13" s="30"/>
    </row>
    <row r="14" spans="2:21">
      <c r="L14" s="28"/>
      <c r="M14" s="29"/>
      <c r="N14" s="29"/>
      <c r="O14" s="30"/>
    </row>
    <row r="15" spans="2:21" ht="15.75">
      <c r="B15" s="17" t="s">
        <v>28</v>
      </c>
      <c r="E15" s="17" t="s">
        <v>29</v>
      </c>
      <c r="H15" s="20" t="s">
        <v>31</v>
      </c>
      <c r="L15" s="28"/>
      <c r="M15" s="31" t="s">
        <v>36</v>
      </c>
      <c r="N15" s="29"/>
      <c r="O15" s="30"/>
    </row>
    <row r="16" spans="2:21">
      <c r="I16" s="21"/>
      <c r="L16" s="28"/>
      <c r="M16" s="29"/>
      <c r="N16" s="29"/>
      <c r="O16" s="30"/>
    </row>
    <row r="17" spans="2:15">
      <c r="B17" s="4" t="s">
        <v>24</v>
      </c>
      <c r="C17" s="9" t="s">
        <v>25</v>
      </c>
      <c r="E17" s="4" t="s">
        <v>24</v>
      </c>
      <c r="F17" s="9" t="s">
        <v>25</v>
      </c>
      <c r="H17" s="21" t="s">
        <v>32</v>
      </c>
      <c r="I17" s="21">
        <f>ROW()</f>
        <v>17</v>
      </c>
      <c r="L17" s="28"/>
      <c r="M17" s="32" t="s">
        <v>24</v>
      </c>
      <c r="N17" s="33" t="s">
        <v>25</v>
      </c>
      <c r="O17" s="30"/>
    </row>
    <row r="18" spans="2:15">
      <c r="B18" s="6" t="s">
        <v>2</v>
      </c>
      <c r="C18" s="10">
        <v>42134</v>
      </c>
      <c r="E18" s="6" t="str">
        <f ca="1">IF(I18="---","","Row " &amp; I18)</f>
        <v>Row 19</v>
      </c>
      <c r="F18" s="10">
        <f t="shared" ref="F18:F45" ca="1" si="0">IF(E18="","",INDEX(C:C,I18))</f>
        <v>23050</v>
      </c>
      <c r="H18" s="22">
        <f>IF(B18=$C$13,1,0)</f>
        <v>0</v>
      </c>
      <c r="I18" s="22">
        <f ca="1">IFERROR(I17+IF(OFFSET(H$1,I17,0)=1,1,MATCH(1,OFFSET(H$1,I17,0,100000,1),FALSE)),"---")</f>
        <v>19</v>
      </c>
      <c r="L18" s="28"/>
      <c r="M18" s="10" t="str">
        <f>IF(LEN(N18),$C$13,"")</f>
        <v>A354</v>
      </c>
      <c r="N18" s="37">
        <f>IFERROR(INDEX($C:$C,SUMPRODUCT(LARGE(ROW($B$18:$B$45)*($B$18:$B$45=$C$13),COUNTIF($B$18:$B$45,$C$13)-COUNTA(N$17:N17)+1))),"")</f>
        <v>23050</v>
      </c>
      <c r="O18" s="30"/>
    </row>
    <row r="19" spans="2:15">
      <c r="B19" s="23" t="s">
        <v>3</v>
      </c>
      <c r="C19" s="24">
        <v>23050</v>
      </c>
      <c r="E19" s="6" t="str">
        <f t="shared" ref="E19:E45" ca="1" si="1">IF(I19="---","","Row " &amp; I19)</f>
        <v>Row 26</v>
      </c>
      <c r="F19" s="10">
        <f t="shared" ca="1" si="0"/>
        <v>36124</v>
      </c>
      <c r="H19" s="22">
        <f t="shared" ref="H19:H45" si="2">IF(B19=$C$13,1,0)</f>
        <v>1</v>
      </c>
      <c r="I19" s="22">
        <f t="shared" ref="I19:I45" ca="1" si="3">IFERROR(I18+IF(OFFSET(H$1,I18,0)=1,1,MATCH(1,OFFSET(H$1,I18,0,100000,1),FALSE)),"---")</f>
        <v>26</v>
      </c>
      <c r="L19" s="28"/>
      <c r="M19" s="10" t="str">
        <f t="shared" ref="M19:M34" si="4">IF(LEN(N19),$C$13,"")</f>
        <v>A354</v>
      </c>
      <c r="N19" s="37">
        <f>IFERROR(INDEX($C:$C,SUMPRODUCT(LARGE(ROW($B$18:$B$45)*($B$18:$B$45=$C$13),COUNTIF($B$18:$B$45,$C$13)-COUNTA(N$17:N18)+1))),"")</f>
        <v>36124</v>
      </c>
      <c r="O19" s="30"/>
    </row>
    <row r="20" spans="2:15">
      <c r="B20" s="6" t="s">
        <v>4</v>
      </c>
      <c r="C20" s="10">
        <v>26654</v>
      </c>
      <c r="E20" s="6" t="str">
        <f t="shared" ca="1" si="1"/>
        <v>Row 39</v>
      </c>
      <c r="F20" s="10">
        <f t="shared" ca="1" si="0"/>
        <v>48938</v>
      </c>
      <c r="H20" s="22">
        <f t="shared" si="2"/>
        <v>0</v>
      </c>
      <c r="I20" s="22">
        <f t="shared" ca="1" si="3"/>
        <v>39</v>
      </c>
      <c r="L20" s="28"/>
      <c r="M20" s="10" t="str">
        <f t="shared" si="4"/>
        <v>A354</v>
      </c>
      <c r="N20" s="37">
        <f>IFERROR(INDEX($C:$C,SUMPRODUCT(LARGE(ROW($B$18:$B$45)*($B$18:$B$45=$C$13),COUNTIF($B$18:$B$45,$C$13)-COUNTA(N$17:N19)+1))),"")</f>
        <v>48938</v>
      </c>
      <c r="O20" s="30"/>
    </row>
    <row r="21" spans="2:15">
      <c r="B21" s="6" t="s">
        <v>5</v>
      </c>
      <c r="C21" s="10">
        <v>44553</v>
      </c>
      <c r="E21" s="6" t="str">
        <f t="shared" ca="1" si="1"/>
        <v>Row 45</v>
      </c>
      <c r="F21" s="10">
        <f t="shared" ca="1" si="0"/>
        <v>32959</v>
      </c>
      <c r="H21" s="22">
        <f t="shared" si="2"/>
        <v>0</v>
      </c>
      <c r="I21" s="22">
        <f t="shared" ca="1" si="3"/>
        <v>45</v>
      </c>
      <c r="L21" s="28"/>
      <c r="M21" s="10" t="str">
        <f t="shared" si="4"/>
        <v>A354</v>
      </c>
      <c r="N21" s="37">
        <f>IFERROR(INDEX($C:$C,SUMPRODUCT(LARGE(ROW($B$18:$B$45)*($B$18:$B$45=$C$13),COUNTIF($B$18:$B$45,$C$13)-COUNTA(N$17:N20)+1))),"")</f>
        <v>32959</v>
      </c>
      <c r="O21" s="30"/>
    </row>
    <row r="22" spans="2:15">
      <c r="B22" s="11" t="s">
        <v>6</v>
      </c>
      <c r="C22" s="12">
        <v>38018</v>
      </c>
      <c r="E22" s="6" t="str">
        <f t="shared" ca="1" si="1"/>
        <v/>
      </c>
      <c r="F22" s="10" t="str">
        <f t="shared" ca="1" si="0"/>
        <v/>
      </c>
      <c r="H22" s="22">
        <f t="shared" si="2"/>
        <v>0</v>
      </c>
      <c r="I22" s="22" t="str">
        <f t="shared" ca="1" si="3"/>
        <v>---</v>
      </c>
      <c r="L22" s="28"/>
      <c r="M22" s="10" t="str">
        <f t="shared" si="4"/>
        <v/>
      </c>
      <c r="N22" s="37" t="str">
        <f>IFERROR(INDEX($C:$C,SUMPRODUCT(LARGE(ROW($B$18:$B$45)*($B$18:$B$45=$C$13),COUNTIF($B$18:$B$45,$C$13)-COUNTA($M$17:N21)+1))),"")</f>
        <v/>
      </c>
      <c r="O22" s="30"/>
    </row>
    <row r="23" spans="2:15">
      <c r="B23" s="6" t="s">
        <v>7</v>
      </c>
      <c r="C23" s="10">
        <v>23890</v>
      </c>
      <c r="E23" s="6" t="str">
        <f t="shared" ca="1" si="1"/>
        <v/>
      </c>
      <c r="F23" s="10" t="str">
        <f t="shared" ca="1" si="0"/>
        <v/>
      </c>
      <c r="H23" s="22">
        <f t="shared" si="2"/>
        <v>0</v>
      </c>
      <c r="I23" s="22" t="str">
        <f t="shared" ca="1" si="3"/>
        <v>---</v>
      </c>
      <c r="L23" s="28"/>
      <c r="M23" s="10" t="str">
        <f t="shared" si="4"/>
        <v/>
      </c>
      <c r="N23" s="37" t="str">
        <f>IFERROR(INDEX($C:$C,SUMPRODUCT(LARGE(ROW($B$18:$B$45)*($B$18:$B$45=$C$13),COUNTIF($B$18:$B$45,$C$13)-COUNTA($M$17:N22)+1))),"")</f>
        <v/>
      </c>
      <c r="O23" s="30"/>
    </row>
    <row r="24" spans="2:15">
      <c r="B24" s="6" t="s">
        <v>8</v>
      </c>
      <c r="C24" s="10">
        <v>41455</v>
      </c>
      <c r="E24" s="6" t="str">
        <f t="shared" ca="1" si="1"/>
        <v/>
      </c>
      <c r="F24" s="10" t="str">
        <f t="shared" ca="1" si="0"/>
        <v/>
      </c>
      <c r="H24" s="22">
        <f t="shared" si="2"/>
        <v>0</v>
      </c>
      <c r="I24" s="22" t="str">
        <f t="shared" ca="1" si="3"/>
        <v>---</v>
      </c>
      <c r="L24" s="28"/>
      <c r="M24" s="10" t="str">
        <f t="shared" si="4"/>
        <v/>
      </c>
      <c r="N24" s="37" t="str">
        <f>IFERROR(INDEX($C:$C,SUMPRODUCT(LARGE(ROW($B$18:$B$45)*($B$18:$B$45=$C$13),COUNTIF($B$18:$B$45,$C$13)-COUNTA($M$17:N23)+1))),"")</f>
        <v/>
      </c>
      <c r="O24" s="30"/>
    </row>
    <row r="25" spans="2:15">
      <c r="B25" s="6" t="s">
        <v>9</v>
      </c>
      <c r="C25" s="10">
        <v>28366</v>
      </c>
      <c r="E25" s="6" t="str">
        <f t="shared" ca="1" si="1"/>
        <v/>
      </c>
      <c r="F25" s="10" t="str">
        <f t="shared" ca="1" si="0"/>
        <v/>
      </c>
      <c r="H25" s="22">
        <f t="shared" si="2"/>
        <v>0</v>
      </c>
      <c r="I25" s="22" t="str">
        <f t="shared" ca="1" si="3"/>
        <v>---</v>
      </c>
      <c r="L25" s="28"/>
      <c r="M25" s="10" t="str">
        <f t="shared" si="4"/>
        <v/>
      </c>
      <c r="N25" s="37" t="str">
        <f>IFERROR(INDEX($C:$C,SUMPRODUCT(LARGE(ROW($B$18:$B$45)*($B$18:$B$45=$C$13),COUNTIF($B$18:$B$45,$C$13)-COUNTA($M$17:N24)+1))),"")</f>
        <v/>
      </c>
      <c r="O25" s="30"/>
    </row>
    <row r="26" spans="2:15">
      <c r="B26" s="6" t="s">
        <v>3</v>
      </c>
      <c r="C26" s="10">
        <v>36124</v>
      </c>
      <c r="E26" s="6" t="str">
        <f t="shared" ca="1" si="1"/>
        <v/>
      </c>
      <c r="F26" s="10" t="str">
        <f t="shared" ca="1" si="0"/>
        <v/>
      </c>
      <c r="H26" s="22">
        <f t="shared" si="2"/>
        <v>1</v>
      </c>
      <c r="I26" s="22" t="str">
        <f t="shared" ca="1" si="3"/>
        <v>---</v>
      </c>
      <c r="L26" s="34"/>
      <c r="M26" s="35" t="str">
        <f t="shared" si="4"/>
        <v/>
      </c>
      <c r="N26" s="38" t="str">
        <f>IFERROR(INDEX($C:$C,SUMPRODUCT(LARGE(ROW($B$18:$B$45)*($B$18:$B$45=$C$13),COUNTIF($B$18:$B$45,$C$13)-COUNTA($M$17:N25)+1))),"")</f>
        <v/>
      </c>
      <c r="O26" s="36"/>
    </row>
    <row r="27" spans="2:15">
      <c r="B27" s="6" t="s">
        <v>10</v>
      </c>
      <c r="C27" s="10">
        <v>34778</v>
      </c>
      <c r="E27" s="6" t="str">
        <f t="shared" ca="1" si="1"/>
        <v/>
      </c>
      <c r="F27" s="10" t="str">
        <f t="shared" ca="1" si="0"/>
        <v/>
      </c>
      <c r="H27" s="22">
        <f t="shared" si="2"/>
        <v>0</v>
      </c>
      <c r="I27" s="22" t="str">
        <f t="shared" ca="1" si="3"/>
        <v>---</v>
      </c>
      <c r="M27" s="10" t="str">
        <f t="shared" si="4"/>
        <v/>
      </c>
      <c r="N27" s="37" t="str">
        <f>IFERROR(INDEX($C:$C,SUMPRODUCT(LARGE(ROW($B$18:$B$45)*($B$18:$B$45=$C$13),COUNTIF($B$18:$B$45,$C$13)-COUNTA($M$17:N26)+1))),"")</f>
        <v/>
      </c>
    </row>
    <row r="28" spans="2:15">
      <c r="B28" s="6" t="s">
        <v>11</v>
      </c>
      <c r="C28" s="10">
        <v>49301</v>
      </c>
      <c r="E28" s="6" t="str">
        <f t="shared" ca="1" si="1"/>
        <v/>
      </c>
      <c r="F28" s="10" t="str">
        <f t="shared" ca="1" si="0"/>
        <v/>
      </c>
      <c r="H28" s="22">
        <f t="shared" si="2"/>
        <v>0</v>
      </c>
      <c r="I28" s="22" t="str">
        <f t="shared" ca="1" si="3"/>
        <v>---</v>
      </c>
      <c r="M28" s="10" t="str">
        <f t="shared" si="4"/>
        <v/>
      </c>
      <c r="N28" s="37" t="str">
        <f>IFERROR(INDEX($C:$C,SUMPRODUCT(LARGE(ROW($B$18:$B$45)*($B$18:$B$45=$C$13),COUNTIF($B$18:$B$45,$C$13)-COUNTA($M$17:N27)+1))),"")</f>
        <v/>
      </c>
    </row>
    <row r="29" spans="2:15">
      <c r="B29" s="6" t="s">
        <v>12</v>
      </c>
      <c r="C29" s="10">
        <v>27133</v>
      </c>
      <c r="E29" s="6" t="str">
        <f t="shared" ca="1" si="1"/>
        <v/>
      </c>
      <c r="F29" s="10" t="str">
        <f t="shared" ca="1" si="0"/>
        <v/>
      </c>
      <c r="H29" s="22">
        <f t="shared" si="2"/>
        <v>0</v>
      </c>
      <c r="I29" s="22" t="str">
        <f t="shared" ca="1" si="3"/>
        <v>---</v>
      </c>
      <c r="M29" s="10" t="str">
        <f t="shared" si="4"/>
        <v/>
      </c>
      <c r="N29" s="37" t="str">
        <f>IFERROR(INDEX($C:$C,SUMPRODUCT(LARGE(ROW($B$18:$B$45)*($B$18:$B$45=$C$13),COUNTIF($B$18:$B$45,$C$13)-COUNTA($M$17:N28)+1))),"")</f>
        <v/>
      </c>
    </row>
    <row r="30" spans="2:15">
      <c r="B30" s="11" t="s">
        <v>6</v>
      </c>
      <c r="C30" s="12">
        <v>16003</v>
      </c>
      <c r="E30" s="6" t="str">
        <f t="shared" ca="1" si="1"/>
        <v/>
      </c>
      <c r="F30" s="10" t="str">
        <f t="shared" ca="1" si="0"/>
        <v/>
      </c>
      <c r="H30" s="22">
        <f t="shared" si="2"/>
        <v>0</v>
      </c>
      <c r="I30" s="22" t="str">
        <f t="shared" ca="1" si="3"/>
        <v>---</v>
      </c>
      <c r="M30" s="10" t="str">
        <f t="shared" si="4"/>
        <v/>
      </c>
      <c r="N30" s="37" t="str">
        <f>IFERROR(INDEX($C:$C,SUMPRODUCT(LARGE(ROW($B$18:$B$45)*($B$18:$B$45=$C$13),COUNTIF($B$18:$B$45,$C$13)-COUNTA($M$17:N29)+1))),"")</f>
        <v/>
      </c>
    </row>
    <row r="31" spans="2:15">
      <c r="B31" s="6" t="s">
        <v>13</v>
      </c>
      <c r="C31" s="10">
        <v>15827</v>
      </c>
      <c r="E31" s="6" t="str">
        <f t="shared" ca="1" si="1"/>
        <v/>
      </c>
      <c r="F31" s="10" t="str">
        <f t="shared" ca="1" si="0"/>
        <v/>
      </c>
      <c r="H31" s="22">
        <f t="shared" si="2"/>
        <v>0</v>
      </c>
      <c r="I31" s="22" t="str">
        <f t="shared" ca="1" si="3"/>
        <v>---</v>
      </c>
      <c r="M31" s="10" t="str">
        <f t="shared" si="4"/>
        <v/>
      </c>
      <c r="N31" s="37" t="str">
        <f>IFERROR(INDEX($C:$C,SUMPRODUCT(LARGE(ROW($B$18:$B$45)*($B$18:$B$45=$C$13),COUNTIF($B$18:$B$45,$C$13)-COUNTA($M$17:N30)+1))),"")</f>
        <v/>
      </c>
    </row>
    <row r="32" spans="2:15">
      <c r="B32" s="6" t="s">
        <v>14</v>
      </c>
      <c r="C32" s="10">
        <v>44694</v>
      </c>
      <c r="E32" s="6" t="str">
        <f t="shared" ca="1" si="1"/>
        <v/>
      </c>
      <c r="F32" s="10" t="str">
        <f t="shared" ca="1" si="0"/>
        <v/>
      </c>
      <c r="H32" s="22">
        <f t="shared" si="2"/>
        <v>0</v>
      </c>
      <c r="I32" s="22" t="str">
        <f t="shared" ca="1" si="3"/>
        <v>---</v>
      </c>
      <c r="M32" s="10" t="str">
        <f t="shared" si="4"/>
        <v/>
      </c>
      <c r="N32" s="37" t="str">
        <f>IFERROR(INDEX($C:$C,SUMPRODUCT(LARGE(ROW($B$18:$B$45)*($B$18:$B$45=$C$13),COUNTIF($B$18:$B$45,$C$13)-COUNTA($M$17:N31)+1))),"")</f>
        <v/>
      </c>
    </row>
    <row r="33" spans="2:14">
      <c r="B33" s="6" t="s">
        <v>15</v>
      </c>
      <c r="C33" s="10">
        <v>20892</v>
      </c>
      <c r="E33" s="6" t="str">
        <f t="shared" ca="1" si="1"/>
        <v/>
      </c>
      <c r="F33" s="10" t="str">
        <f t="shared" ca="1" si="0"/>
        <v/>
      </c>
      <c r="H33" s="22">
        <f t="shared" si="2"/>
        <v>0</v>
      </c>
      <c r="I33" s="22" t="str">
        <f t="shared" ca="1" si="3"/>
        <v>---</v>
      </c>
      <c r="M33" s="10" t="str">
        <f t="shared" si="4"/>
        <v/>
      </c>
      <c r="N33" s="37" t="str">
        <f>IFERROR(INDEX($C:$C,SUMPRODUCT(LARGE(ROW($B$18:$B$45)*($B$18:$B$45=$C$13),COUNTIF($B$18:$B$45,$C$13)-COUNTA($M$17:N32)+1))),"")</f>
        <v/>
      </c>
    </row>
    <row r="34" spans="2:14">
      <c r="B34" s="6" t="s">
        <v>16</v>
      </c>
      <c r="C34" s="10">
        <v>41928</v>
      </c>
      <c r="E34" s="6" t="str">
        <f t="shared" ca="1" si="1"/>
        <v/>
      </c>
      <c r="F34" s="10" t="str">
        <f t="shared" ca="1" si="0"/>
        <v/>
      </c>
      <c r="H34" s="22">
        <f t="shared" si="2"/>
        <v>0</v>
      </c>
      <c r="I34" s="22" t="str">
        <f t="shared" ca="1" si="3"/>
        <v>---</v>
      </c>
      <c r="M34" s="10" t="str">
        <f t="shared" si="4"/>
        <v/>
      </c>
      <c r="N34" s="37" t="str">
        <f>IFERROR(INDEX($C:$C,SUMPRODUCT(LARGE(ROW($B$18:$B$45)*($B$18:$B$45=$C$13),COUNTIF($B$18:$B$45,$C$13)-COUNTA($M$17:N33)+1))),"")</f>
        <v/>
      </c>
    </row>
    <row r="35" spans="2:14">
      <c r="B35" s="6" t="s">
        <v>17</v>
      </c>
      <c r="C35" s="10">
        <v>16263</v>
      </c>
      <c r="E35" s="6" t="str">
        <f t="shared" ca="1" si="1"/>
        <v/>
      </c>
      <c r="F35" s="10" t="str">
        <f t="shared" ca="1" si="0"/>
        <v/>
      </c>
      <c r="H35" s="22">
        <f t="shared" si="2"/>
        <v>0</v>
      </c>
      <c r="I35" s="22" t="str">
        <f t="shared" ca="1" si="3"/>
        <v>---</v>
      </c>
    </row>
    <row r="36" spans="2:14">
      <c r="B36" s="11" t="s">
        <v>6</v>
      </c>
      <c r="C36" s="12">
        <v>17993</v>
      </c>
      <c r="E36" s="6" t="str">
        <f t="shared" ca="1" si="1"/>
        <v/>
      </c>
      <c r="F36" s="10" t="str">
        <f t="shared" ca="1" si="0"/>
        <v/>
      </c>
      <c r="H36" s="22">
        <f t="shared" si="2"/>
        <v>0</v>
      </c>
      <c r="I36" s="22" t="str">
        <f t="shared" ca="1" si="3"/>
        <v>---</v>
      </c>
    </row>
    <row r="37" spans="2:14">
      <c r="B37" s="6" t="s">
        <v>18</v>
      </c>
      <c r="C37" s="10">
        <v>49664</v>
      </c>
      <c r="E37" s="6" t="str">
        <f t="shared" ca="1" si="1"/>
        <v/>
      </c>
      <c r="F37" s="10" t="str">
        <f t="shared" ca="1" si="0"/>
        <v/>
      </c>
      <c r="H37" s="22">
        <f t="shared" si="2"/>
        <v>0</v>
      </c>
      <c r="I37" s="22" t="str">
        <f t="shared" ca="1" si="3"/>
        <v>---</v>
      </c>
    </row>
    <row r="38" spans="2:14">
      <c r="B38" s="6" t="s">
        <v>19</v>
      </c>
      <c r="C38" s="10">
        <v>14902</v>
      </c>
      <c r="E38" s="6" t="str">
        <f t="shared" ca="1" si="1"/>
        <v/>
      </c>
      <c r="F38" s="10" t="str">
        <f t="shared" ca="1" si="0"/>
        <v/>
      </c>
      <c r="H38" s="22">
        <f t="shared" si="2"/>
        <v>0</v>
      </c>
      <c r="I38" s="22" t="str">
        <f t="shared" ca="1" si="3"/>
        <v>---</v>
      </c>
    </row>
    <row r="39" spans="2:14">
      <c r="B39" s="23" t="s">
        <v>3</v>
      </c>
      <c r="C39" s="24">
        <v>48938</v>
      </c>
      <c r="E39" s="6" t="str">
        <f t="shared" ca="1" si="1"/>
        <v/>
      </c>
      <c r="F39" s="10" t="str">
        <f t="shared" ca="1" si="0"/>
        <v/>
      </c>
      <c r="H39" s="22">
        <f t="shared" si="2"/>
        <v>1</v>
      </c>
      <c r="I39" s="22" t="str">
        <f t="shared" ca="1" si="3"/>
        <v>---</v>
      </c>
    </row>
    <row r="40" spans="2:14">
      <c r="B40" s="6" t="s">
        <v>20</v>
      </c>
      <c r="C40" s="10">
        <v>35114</v>
      </c>
      <c r="E40" s="6" t="str">
        <f t="shared" ca="1" si="1"/>
        <v/>
      </c>
      <c r="F40" s="10" t="str">
        <f t="shared" ca="1" si="0"/>
        <v/>
      </c>
      <c r="H40" s="22">
        <f t="shared" si="2"/>
        <v>0</v>
      </c>
      <c r="I40" s="22" t="str">
        <f t="shared" ca="1" si="3"/>
        <v>---</v>
      </c>
    </row>
    <row r="41" spans="2:14">
      <c r="B41" s="6" t="s">
        <v>21</v>
      </c>
      <c r="C41" s="10">
        <v>36854</v>
      </c>
      <c r="E41" s="6" t="str">
        <f t="shared" ca="1" si="1"/>
        <v/>
      </c>
      <c r="F41" s="10" t="str">
        <f t="shared" ca="1" si="0"/>
        <v/>
      </c>
      <c r="H41" s="22">
        <f t="shared" si="2"/>
        <v>0</v>
      </c>
      <c r="I41" s="22" t="str">
        <f t="shared" ca="1" si="3"/>
        <v>---</v>
      </c>
    </row>
    <row r="42" spans="2:14">
      <c r="B42" s="11" t="s">
        <v>6</v>
      </c>
      <c r="C42" s="12">
        <v>33474</v>
      </c>
      <c r="E42" s="6" t="str">
        <f t="shared" ca="1" si="1"/>
        <v/>
      </c>
      <c r="F42" s="10" t="str">
        <f t="shared" ca="1" si="0"/>
        <v/>
      </c>
      <c r="H42" s="22">
        <f t="shared" si="2"/>
        <v>0</v>
      </c>
      <c r="I42" s="22" t="str">
        <f t="shared" ca="1" si="3"/>
        <v>---</v>
      </c>
    </row>
    <row r="43" spans="2:14">
      <c r="B43" s="6" t="s">
        <v>22</v>
      </c>
      <c r="C43" s="10">
        <v>27517</v>
      </c>
      <c r="E43" s="6" t="str">
        <f t="shared" ca="1" si="1"/>
        <v/>
      </c>
      <c r="F43" s="10" t="str">
        <f t="shared" ca="1" si="0"/>
        <v/>
      </c>
      <c r="H43" s="22">
        <f t="shared" si="2"/>
        <v>0</v>
      </c>
      <c r="I43" s="22" t="str">
        <f t="shared" ca="1" si="3"/>
        <v>---</v>
      </c>
    </row>
    <row r="44" spans="2:14">
      <c r="B44" s="6" t="s">
        <v>23</v>
      </c>
      <c r="C44" s="10">
        <v>23197</v>
      </c>
      <c r="E44" s="6" t="str">
        <f t="shared" ca="1" si="1"/>
        <v/>
      </c>
      <c r="F44" s="10" t="str">
        <f t="shared" ca="1" si="0"/>
        <v/>
      </c>
      <c r="H44" s="22">
        <f t="shared" si="2"/>
        <v>0</v>
      </c>
      <c r="I44" s="22" t="str">
        <f t="shared" ca="1" si="3"/>
        <v>---</v>
      </c>
    </row>
    <row r="45" spans="2:14">
      <c r="B45" s="23" t="s">
        <v>3</v>
      </c>
      <c r="C45" s="24">
        <v>32959</v>
      </c>
      <c r="E45" s="6" t="str">
        <f t="shared" ca="1" si="1"/>
        <v/>
      </c>
      <c r="F45" s="10" t="str">
        <f t="shared" ca="1" si="0"/>
        <v/>
      </c>
      <c r="H45" s="22">
        <f t="shared" si="2"/>
        <v>1</v>
      </c>
      <c r="I45" s="22" t="str">
        <f t="shared" ca="1" si="3"/>
        <v>---</v>
      </c>
    </row>
    <row r="46" spans="2:14">
      <c r="E46" s="6"/>
      <c r="F46" s="10"/>
    </row>
    <row r="47" spans="2:14">
      <c r="E47" s="6"/>
      <c r="F47" s="10"/>
    </row>
    <row r="48" spans="2:14">
      <c r="E48" s="6"/>
      <c r="F48" s="10"/>
    </row>
    <row r="49" spans="5:6">
      <c r="E49" s="6"/>
      <c r="F49" s="10"/>
    </row>
    <row r="50" spans="5:6">
      <c r="E50" s="6"/>
      <c r="F50" s="10"/>
    </row>
    <row r="51" spans="5:6">
      <c r="E51" s="6"/>
      <c r="F51" s="10"/>
    </row>
    <row r="52" spans="5:6">
      <c r="E52" s="6"/>
      <c r="F52" s="10"/>
    </row>
    <row r="53" spans="5:6">
      <c r="E53" s="6"/>
      <c r="F53" s="10"/>
    </row>
    <row r="54" spans="5:6">
      <c r="E54" s="6"/>
      <c r="F54" s="10"/>
    </row>
    <row r="55" spans="5:6">
      <c r="E55" s="6"/>
      <c r="F55" s="10"/>
    </row>
    <row r="56" spans="5:6">
      <c r="E56" s="6"/>
      <c r="F56" s="10"/>
    </row>
    <row r="57" spans="5:6">
      <c r="E57" s="6"/>
      <c r="F57" s="10"/>
    </row>
    <row r="58" spans="5:6">
      <c r="E58" s="6"/>
      <c r="F58" s="10"/>
    </row>
    <row r="59" spans="5:6">
      <c r="E59" s="6"/>
      <c r="F59" s="10"/>
    </row>
    <row r="60" spans="5:6">
      <c r="E60" s="6"/>
      <c r="F60" s="10"/>
    </row>
    <row r="61" spans="5:6">
      <c r="E61" s="6"/>
      <c r="F61" s="10"/>
    </row>
    <row r="62" spans="5:6">
      <c r="E62" s="6"/>
      <c r="F62" s="10"/>
    </row>
    <row r="63" spans="5:6">
      <c r="E63" s="6"/>
      <c r="F63" s="10"/>
    </row>
    <row r="64" spans="5:6">
      <c r="E64" s="6"/>
      <c r="F64" s="10"/>
    </row>
    <row r="65" spans="5:6">
      <c r="E65" s="6"/>
      <c r="F65" s="10"/>
    </row>
    <row r="66" spans="5:6">
      <c r="E66" s="6"/>
      <c r="F66" s="10"/>
    </row>
    <row r="67" spans="5:6">
      <c r="E67" s="6"/>
      <c r="F67" s="10"/>
    </row>
    <row r="68" spans="5:6">
      <c r="E68" s="6"/>
      <c r="F68" s="10"/>
    </row>
    <row r="69" spans="5:6">
      <c r="E69" s="6"/>
      <c r="F69" s="10"/>
    </row>
    <row r="70" spans="5:6">
      <c r="E70" s="6"/>
      <c r="F70" s="10"/>
    </row>
    <row r="71" spans="5:6">
      <c r="E71" s="6"/>
      <c r="F71" s="10"/>
    </row>
    <row r="72" spans="5:6">
      <c r="E72" s="6"/>
      <c r="F72" s="10"/>
    </row>
    <row r="73" spans="5:6">
      <c r="E73" s="6"/>
      <c r="F73" s="10"/>
    </row>
    <row r="74" spans="5:6">
      <c r="E74" s="6"/>
      <c r="F74" s="10"/>
    </row>
    <row r="75" spans="5:6">
      <c r="E75" s="6"/>
      <c r="F75" s="10"/>
    </row>
    <row r="76" spans="5:6">
      <c r="E76" s="6"/>
      <c r="F76" s="10"/>
    </row>
    <row r="77" spans="5:6">
      <c r="E77" s="6"/>
      <c r="F77" s="10"/>
    </row>
    <row r="78" spans="5:6">
      <c r="E78" s="6"/>
      <c r="F78" s="10"/>
    </row>
    <row r="79" spans="5:6">
      <c r="E79" s="6"/>
      <c r="F79" s="10"/>
    </row>
    <row r="80" spans="5:6">
      <c r="E80" s="6"/>
      <c r="F80" s="10"/>
    </row>
    <row r="81" spans="5:6">
      <c r="E81" s="6"/>
      <c r="F81" s="10"/>
    </row>
    <row r="82" spans="5:6">
      <c r="E82" s="6"/>
      <c r="F82" s="10"/>
    </row>
    <row r="83" spans="5:6">
      <c r="E83" s="6"/>
      <c r="F83" s="10"/>
    </row>
    <row r="84" spans="5:6">
      <c r="E84" s="6"/>
      <c r="F84" s="10"/>
    </row>
    <row r="85" spans="5:6">
      <c r="E85" s="6"/>
      <c r="F85" s="10"/>
    </row>
    <row r="86" spans="5:6">
      <c r="E86" s="6"/>
      <c r="F86" s="10"/>
    </row>
    <row r="87" spans="5:6">
      <c r="E87" s="6"/>
      <c r="F87" s="10"/>
    </row>
    <row r="88" spans="5:6">
      <c r="E88" s="6"/>
      <c r="F88" s="10"/>
    </row>
    <row r="89" spans="5:6">
      <c r="E89" s="6"/>
      <c r="F89" s="10"/>
    </row>
    <row r="90" spans="5:6">
      <c r="E90" s="6"/>
      <c r="F90" s="10"/>
    </row>
    <row r="91" spans="5:6">
      <c r="E91" s="6"/>
      <c r="F91" s="10"/>
    </row>
    <row r="92" spans="5:6">
      <c r="E92" s="6"/>
      <c r="F92" s="10"/>
    </row>
    <row r="93" spans="5:6">
      <c r="E93" s="6"/>
      <c r="F93" s="10"/>
    </row>
    <row r="94" spans="5:6">
      <c r="E94" s="6"/>
      <c r="F94" s="10"/>
    </row>
    <row r="95" spans="5:6">
      <c r="E95" s="6"/>
      <c r="F95" s="10"/>
    </row>
    <row r="96" spans="5:6">
      <c r="E96" s="6"/>
      <c r="F96" s="10"/>
    </row>
    <row r="97" spans="5:6">
      <c r="E97" s="6"/>
      <c r="F97" s="10"/>
    </row>
    <row r="98" spans="5:6">
      <c r="E98" s="6"/>
      <c r="F98" s="10"/>
    </row>
    <row r="99" spans="5:6">
      <c r="E99" s="6"/>
      <c r="F99" s="10"/>
    </row>
    <row r="100" spans="5:6">
      <c r="E100" s="6"/>
      <c r="F100" s="10"/>
    </row>
    <row r="101" spans="5:6">
      <c r="E101" s="6"/>
      <c r="F101" s="10"/>
    </row>
    <row r="102" spans="5:6">
      <c r="E102" s="6"/>
      <c r="F102" s="10"/>
    </row>
    <row r="103" spans="5:6">
      <c r="E103" s="6"/>
      <c r="F103" s="10"/>
    </row>
    <row r="104" spans="5:6">
      <c r="E104" s="6"/>
      <c r="F104" s="10"/>
    </row>
    <row r="105" spans="5:6">
      <c r="E105" s="6"/>
      <c r="F105" s="10"/>
    </row>
    <row r="106" spans="5:6">
      <c r="E106" s="6"/>
      <c r="F106" s="10"/>
    </row>
    <row r="107" spans="5:6">
      <c r="E107" s="6"/>
      <c r="F107" s="10"/>
    </row>
    <row r="108" spans="5:6">
      <c r="E108" s="6"/>
      <c r="F108" s="10"/>
    </row>
    <row r="109" spans="5:6">
      <c r="E109" s="6"/>
      <c r="F109" s="10"/>
    </row>
    <row r="110" spans="5:6">
      <c r="E110" s="6"/>
      <c r="F110" s="10"/>
    </row>
    <row r="111" spans="5:6">
      <c r="E111" s="6"/>
      <c r="F111" s="10"/>
    </row>
    <row r="112" spans="5:6">
      <c r="E112" s="6"/>
      <c r="F112" s="10"/>
    </row>
    <row r="113" spans="5:6">
      <c r="E113" s="6"/>
      <c r="F113" s="10"/>
    </row>
    <row r="114" spans="5:6">
      <c r="E114" s="6"/>
      <c r="F114" s="10"/>
    </row>
    <row r="115" spans="5:6">
      <c r="E115" s="6"/>
      <c r="F115" s="10"/>
    </row>
    <row r="116" spans="5:6">
      <c r="E116" s="6"/>
      <c r="F116" s="10"/>
    </row>
    <row r="117" spans="5:6">
      <c r="E117" s="6"/>
      <c r="F117" s="10"/>
    </row>
    <row r="118" spans="5:6">
      <c r="E118" s="6"/>
      <c r="F118" s="10"/>
    </row>
    <row r="119" spans="5:6">
      <c r="E119" s="6"/>
      <c r="F119" s="10"/>
    </row>
    <row r="120" spans="5:6">
      <c r="E120" s="6"/>
      <c r="F120" s="10"/>
    </row>
    <row r="121" spans="5:6">
      <c r="E121" s="6"/>
      <c r="F121" s="10"/>
    </row>
    <row r="122" spans="5:6">
      <c r="E122" s="6"/>
      <c r="F122" s="10"/>
    </row>
    <row r="123" spans="5:6">
      <c r="E123" s="6"/>
      <c r="F123" s="10"/>
    </row>
    <row r="124" spans="5:6">
      <c r="E124" s="6"/>
      <c r="F124" s="10"/>
    </row>
    <row r="125" spans="5:6">
      <c r="E125" s="6"/>
      <c r="F125" s="10"/>
    </row>
    <row r="126" spans="5:6">
      <c r="E126" s="6"/>
      <c r="F126" s="10"/>
    </row>
    <row r="127" spans="5:6">
      <c r="E127" s="6"/>
      <c r="F127" s="10"/>
    </row>
    <row r="128" spans="5:6">
      <c r="E128" s="6"/>
      <c r="F128" s="10"/>
    </row>
    <row r="129" spans="5:6">
      <c r="E129" s="6"/>
      <c r="F129" s="10"/>
    </row>
    <row r="130" spans="5:6">
      <c r="E130" s="6"/>
      <c r="F130" s="10"/>
    </row>
    <row r="131" spans="5:6">
      <c r="E131" s="6"/>
      <c r="F131" s="10"/>
    </row>
    <row r="132" spans="5:6">
      <c r="E132" s="6"/>
      <c r="F132" s="10"/>
    </row>
    <row r="133" spans="5:6">
      <c r="E133" s="6"/>
      <c r="F133" s="10"/>
    </row>
    <row r="134" spans="5:6">
      <c r="E134" s="6"/>
      <c r="F134" s="10"/>
    </row>
    <row r="135" spans="5:6">
      <c r="E135" s="6"/>
      <c r="F135" s="10"/>
    </row>
    <row r="136" spans="5:6">
      <c r="E136" s="6"/>
      <c r="F136" s="10"/>
    </row>
    <row r="137" spans="5:6">
      <c r="E137" s="6"/>
      <c r="F137" s="10"/>
    </row>
    <row r="138" spans="5:6">
      <c r="E138" s="6"/>
      <c r="F138" s="10"/>
    </row>
    <row r="139" spans="5:6">
      <c r="E139" s="6"/>
      <c r="F139" s="10"/>
    </row>
    <row r="140" spans="5:6">
      <c r="E140" s="6"/>
      <c r="F140" s="10"/>
    </row>
    <row r="141" spans="5:6">
      <c r="E141" s="6"/>
      <c r="F141" s="10"/>
    </row>
    <row r="142" spans="5:6">
      <c r="E142" s="6"/>
      <c r="F142" s="10"/>
    </row>
    <row r="143" spans="5:6">
      <c r="E143" s="6"/>
      <c r="F143" s="10"/>
    </row>
    <row r="144" spans="5:6">
      <c r="E144" s="6"/>
      <c r="F144" s="10"/>
    </row>
    <row r="145" spans="5:6">
      <c r="E145" s="6"/>
      <c r="F145" s="10"/>
    </row>
    <row r="146" spans="5:6">
      <c r="E146" s="6"/>
      <c r="F146" s="10"/>
    </row>
    <row r="147" spans="5:6">
      <c r="E147" s="6"/>
      <c r="F147" s="10"/>
    </row>
    <row r="148" spans="5:6">
      <c r="E148" s="6"/>
      <c r="F148" s="10"/>
    </row>
    <row r="149" spans="5:6">
      <c r="E149" s="6"/>
      <c r="F149" s="10"/>
    </row>
    <row r="150" spans="5:6">
      <c r="E150" s="6"/>
      <c r="F150" s="10"/>
    </row>
    <row r="151" spans="5:6">
      <c r="E151" s="6"/>
      <c r="F151" s="10"/>
    </row>
    <row r="152" spans="5:6">
      <c r="E152" s="6"/>
      <c r="F152" s="10"/>
    </row>
    <row r="153" spans="5:6">
      <c r="E153" s="6"/>
      <c r="F153" s="10"/>
    </row>
    <row r="154" spans="5:6">
      <c r="E154" s="6"/>
      <c r="F154" s="10"/>
    </row>
    <row r="155" spans="5:6">
      <c r="E155" s="6"/>
      <c r="F155" s="10"/>
    </row>
    <row r="156" spans="5:6">
      <c r="E156" s="6"/>
      <c r="F156" s="10"/>
    </row>
    <row r="157" spans="5:6">
      <c r="E157" s="6"/>
      <c r="F157" s="10"/>
    </row>
    <row r="158" spans="5:6">
      <c r="E158" s="6"/>
      <c r="F158" s="10"/>
    </row>
    <row r="159" spans="5:6">
      <c r="E159" s="6"/>
      <c r="F159" s="10"/>
    </row>
    <row r="160" spans="5:6">
      <c r="E160" s="6"/>
      <c r="F160" s="10"/>
    </row>
    <row r="161" spans="5:6">
      <c r="E161" s="6"/>
      <c r="F161" s="10"/>
    </row>
    <row r="162" spans="5:6">
      <c r="E162" s="6"/>
      <c r="F162" s="10"/>
    </row>
    <row r="163" spans="5:6">
      <c r="E163" s="6"/>
      <c r="F163" s="10"/>
    </row>
    <row r="164" spans="5:6">
      <c r="E164" s="6"/>
      <c r="F164" s="10"/>
    </row>
    <row r="165" spans="5:6">
      <c r="E165" s="6"/>
      <c r="F165" s="10"/>
    </row>
    <row r="166" spans="5:6">
      <c r="E166" s="6"/>
      <c r="F166" s="10"/>
    </row>
    <row r="167" spans="5:6">
      <c r="E167" s="6"/>
      <c r="F167" s="10"/>
    </row>
    <row r="168" spans="5:6">
      <c r="E168" s="6"/>
      <c r="F168" s="10"/>
    </row>
    <row r="169" spans="5:6">
      <c r="E169" s="6"/>
      <c r="F169" s="10"/>
    </row>
    <row r="170" spans="5:6">
      <c r="E170" s="6"/>
      <c r="F170" s="10"/>
    </row>
    <row r="171" spans="5:6">
      <c r="E171" s="6"/>
      <c r="F171" s="10"/>
    </row>
    <row r="172" spans="5:6">
      <c r="E172" s="6"/>
      <c r="F172" s="10"/>
    </row>
    <row r="173" spans="5:6">
      <c r="E173" s="6"/>
      <c r="F173" s="10"/>
    </row>
    <row r="174" spans="5:6">
      <c r="E174" s="6"/>
      <c r="F174" s="10"/>
    </row>
    <row r="175" spans="5:6">
      <c r="E175" s="6"/>
      <c r="F175" s="10"/>
    </row>
    <row r="176" spans="5:6">
      <c r="E176" s="6"/>
      <c r="F176" s="10"/>
    </row>
    <row r="177" spans="5:6">
      <c r="E177" s="6"/>
      <c r="F177" s="10"/>
    </row>
    <row r="178" spans="5:6">
      <c r="E178" s="6"/>
      <c r="F178" s="10"/>
    </row>
    <row r="179" spans="5:6">
      <c r="E179" s="6"/>
      <c r="F179" s="10"/>
    </row>
    <row r="180" spans="5:6">
      <c r="E180" s="6"/>
      <c r="F180" s="10"/>
    </row>
    <row r="181" spans="5:6">
      <c r="E181" s="6"/>
      <c r="F181" s="10"/>
    </row>
    <row r="182" spans="5:6">
      <c r="E182" s="6"/>
      <c r="F182" s="10"/>
    </row>
    <row r="183" spans="5:6">
      <c r="E183" s="6"/>
      <c r="F183" s="10"/>
    </row>
    <row r="184" spans="5:6">
      <c r="E184" s="6"/>
      <c r="F184" s="10"/>
    </row>
    <row r="185" spans="5:6">
      <c r="E185" s="6"/>
      <c r="F185" s="10"/>
    </row>
    <row r="186" spans="5:6">
      <c r="E186" s="6"/>
      <c r="F186" s="10"/>
    </row>
    <row r="187" spans="5:6">
      <c r="E187" s="6"/>
      <c r="F187" s="10"/>
    </row>
    <row r="188" spans="5:6">
      <c r="E188" s="6"/>
      <c r="F188" s="10"/>
    </row>
    <row r="189" spans="5:6">
      <c r="E189" s="6"/>
      <c r="F189" s="10"/>
    </row>
    <row r="190" spans="5:6">
      <c r="E190" s="6"/>
      <c r="F190" s="10"/>
    </row>
    <row r="191" spans="5:6">
      <c r="E191" s="6"/>
      <c r="F191" s="10"/>
    </row>
    <row r="192" spans="5:6">
      <c r="E192" s="6"/>
      <c r="F192" s="10"/>
    </row>
    <row r="193" spans="5:6">
      <c r="E193" s="6"/>
      <c r="F193" s="10"/>
    </row>
    <row r="194" spans="5:6">
      <c r="E194" s="6"/>
      <c r="F194" s="10"/>
    </row>
    <row r="195" spans="5:6">
      <c r="E195" s="6"/>
      <c r="F195" s="10"/>
    </row>
    <row r="196" spans="5:6">
      <c r="E196" s="6"/>
      <c r="F196" s="10"/>
    </row>
    <row r="197" spans="5:6">
      <c r="E197" s="6"/>
      <c r="F197" s="10"/>
    </row>
    <row r="198" spans="5:6">
      <c r="E198" s="6"/>
      <c r="F198" s="10"/>
    </row>
    <row r="199" spans="5:6">
      <c r="E199" s="6"/>
      <c r="F199" s="10"/>
    </row>
    <row r="200" spans="5:6">
      <c r="E200" s="6"/>
      <c r="F200" s="10"/>
    </row>
    <row r="201" spans="5:6">
      <c r="E201" s="6"/>
      <c r="F201" s="10"/>
    </row>
    <row r="202" spans="5:6">
      <c r="E202" s="6"/>
      <c r="F202" s="10"/>
    </row>
    <row r="203" spans="5:6">
      <c r="E203" s="6"/>
      <c r="F203" s="10"/>
    </row>
    <row r="204" spans="5:6">
      <c r="E204" s="6"/>
      <c r="F204" s="10"/>
    </row>
    <row r="205" spans="5:6">
      <c r="E205" s="6"/>
      <c r="F205" s="10"/>
    </row>
    <row r="206" spans="5:6">
      <c r="E206" s="6"/>
      <c r="F206" s="10"/>
    </row>
    <row r="207" spans="5:6">
      <c r="E207" s="6"/>
      <c r="F207" s="10"/>
    </row>
    <row r="208" spans="5:6">
      <c r="E208" s="6"/>
      <c r="F208" s="10"/>
    </row>
    <row r="209" spans="5:6">
      <c r="E209" s="6"/>
      <c r="F209" s="10"/>
    </row>
    <row r="210" spans="5:6">
      <c r="E210" s="6"/>
      <c r="F210" s="10"/>
    </row>
    <row r="211" spans="5:6">
      <c r="E211" s="6"/>
      <c r="F211" s="10"/>
    </row>
    <row r="212" spans="5:6">
      <c r="E212" s="6"/>
      <c r="F212" s="10"/>
    </row>
    <row r="213" spans="5:6">
      <c r="E213" s="6"/>
      <c r="F213" s="10"/>
    </row>
    <row r="214" spans="5:6">
      <c r="E214" s="6"/>
      <c r="F214" s="10"/>
    </row>
  </sheetData>
  <conditionalFormatting sqref="B18:C45">
    <cfRule type="expression" dxfId="52" priority="15">
      <formula>IF(MOD(ROW(),2)=1,TRUE,FALSE)</formula>
    </cfRule>
  </conditionalFormatting>
  <conditionalFormatting sqref="E18:F214">
    <cfRule type="expression" dxfId="51" priority="13">
      <formula>IF($E18="",TRUE,FALSE)</formula>
    </cfRule>
    <cfRule type="expression" dxfId="50" priority="14">
      <formula>IF(MOD(ROW(),2)=1,TRUE,FALSE)</formula>
    </cfRule>
  </conditionalFormatting>
  <conditionalFormatting sqref="M22:N34">
    <cfRule type="expression" dxfId="11" priority="5">
      <formula>IF($E22="",TRUE,FALSE)</formula>
    </cfRule>
    <cfRule type="expression" dxfId="10" priority="6">
      <formula>IF(MOD(ROW(),2)=1,TRUE,FALSE)</formula>
    </cfRule>
  </conditionalFormatting>
  <conditionalFormatting sqref="N18:N34">
    <cfRule type="expression" dxfId="7" priority="3">
      <formula>IF($E18="",TRUE,FALSE)</formula>
    </cfRule>
    <cfRule type="expression" dxfId="6" priority="4">
      <formula>IF(MOD(ROW(),2)=1,TRUE,FALSE)</formula>
    </cfRule>
  </conditionalFormatting>
  <conditionalFormatting sqref="M18:M34">
    <cfRule type="expression" dxfId="3" priority="1">
      <formula>IF($E18="",TRUE,FALSE)</formula>
    </cfRule>
    <cfRule type="expression" dxfId="2" priority="2">
      <formula>IF(MOD(ROW(),2)=1,TRUE,FALSE)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MultiLookup</vt:lpstr>
    </vt:vector>
  </TitlesOfParts>
  <Company>Omniture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cluka</dc:creator>
  <cp:lastModifiedBy>Chandragupt</cp:lastModifiedBy>
  <dcterms:created xsi:type="dcterms:W3CDTF">2010-03-04T17:05:58Z</dcterms:created>
  <dcterms:modified xsi:type="dcterms:W3CDTF">2010-03-06T06:54:39Z</dcterms:modified>
</cp:coreProperties>
</file>