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75" windowWidth="15120" windowHeight="8520"/>
  </bookViews>
  <sheets>
    <sheet name="RECORD" sheetId="2" r:id="rId1"/>
    <sheet name="POMASTER" sheetId="1" r:id="rId2"/>
  </sheets>
  <definedNames>
    <definedName name="_xlnm._FilterDatabase" localSheetId="0" hidden="1">RECORD!$B$2:$C$32</definedName>
    <definedName name="_xlnm.Print_Area" localSheetId="1">POMASTER!$A$1:$P$10</definedName>
  </definedNames>
  <calcPr calcId="125725"/>
</workbook>
</file>

<file path=xl/calcChain.xml><?xml version="1.0" encoding="utf-8"?>
<calcChain xmlns="http://schemas.openxmlformats.org/spreadsheetml/2006/main">
  <c r="C32" i="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E5" i="1"/>
</calcChain>
</file>

<file path=xl/sharedStrings.xml><?xml version="1.0" encoding="utf-8"?>
<sst xmlns="http://schemas.openxmlformats.org/spreadsheetml/2006/main" count="71" uniqueCount="19">
  <si>
    <t>S #.</t>
  </si>
  <si>
    <t>PO NUMBER</t>
  </si>
  <si>
    <t>PO AMOUNT</t>
  </si>
  <si>
    <t>Job Description.</t>
  </si>
  <si>
    <t>Invoice Details.</t>
  </si>
  <si>
    <t>Inv. #</t>
  </si>
  <si>
    <t>Inv. Amt</t>
  </si>
  <si>
    <t>PO REMAINING</t>
  </si>
  <si>
    <t>Invoice Master</t>
  </si>
  <si>
    <t xml:space="preserve"> PO DETAILS:-</t>
  </si>
  <si>
    <t>Client</t>
  </si>
  <si>
    <t>REMARKS</t>
  </si>
  <si>
    <t>Record :-</t>
  </si>
  <si>
    <t>Contract Number</t>
  </si>
  <si>
    <t>Contract #.</t>
  </si>
  <si>
    <t>Insulation Services</t>
  </si>
  <si>
    <t>sabic</t>
  </si>
  <si>
    <t>Raised</t>
  </si>
  <si>
    <t>close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</si>
</sst>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</font>
    <font>
      <sz val="8"/>
      <name val="Franklin Gothic Medium"/>
      <family val="2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4" fontId="5" fillId="3" borderId="7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0" fillId="0" borderId="7" xfId="0" applyBorder="1"/>
    <xf numFmtId="0" fontId="4" fillId="0" borderId="0" xfId="0" applyFont="1"/>
    <xf numFmtId="0" fontId="2" fillId="0" borderId="0" xfId="0" applyFont="1"/>
    <xf numFmtId="0" fontId="2" fillId="2" borderId="8" xfId="0" applyFont="1" applyFill="1" applyBorder="1" applyAlignment="1">
      <alignment horizontal="left" vertical="center"/>
    </xf>
    <xf numFmtId="4" fontId="2" fillId="2" borderId="9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4" fontId="5" fillId="3" borderId="9" xfId="0" applyNumberFormat="1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" fontId="0" fillId="5" borderId="12" xfId="0" applyNumberFormat="1" applyFill="1" applyBorder="1" applyAlignment="1">
      <alignment horizontal="right" vertical="center"/>
    </xf>
    <xf numFmtId="1" fontId="0" fillId="5" borderId="12" xfId="0" applyNumberFormat="1" applyFill="1" applyBorder="1" applyAlignment="1">
      <alignment horizontal="right" vertical="center"/>
    </xf>
    <xf numFmtId="0" fontId="0" fillId="5" borderId="12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0" fillId="5" borderId="15" xfId="0" applyFill="1" applyBorder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5" borderId="11" xfId="0" quotePrefix="1" applyFill="1" applyBorder="1" applyAlignment="1">
      <alignment horizontal="right" vertical="center"/>
    </xf>
    <xf numFmtId="0" fontId="0" fillId="6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2371726</xdr:colOff>
      <xdr:row>1</xdr:row>
      <xdr:rowOff>76200</xdr:rowOff>
    </xdr:from>
    <xdr:to>
      <xdr:col>4</xdr:col>
      <xdr:colOff>123826</xdr:colOff>
      <xdr:row>3</xdr:row>
      <xdr:rowOff>133350</xdr:rowOff>
    </xdr:to>
    <xdr:cxnSp macro="">
      <xdr:nvCxnSpPr>
        <xdr:cNvPr id="5" name="Straight Arrow Connector 4"/>
        <xdr:cNvCxnSpPr/>
      </xdr:nvCxnSpPr>
      <xdr:spPr>
        <a:xfrm rot="10800000">
          <a:off x="4314826" y="314325"/>
          <a:ext cx="942975" cy="55245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</xdr:colOff>
      <xdr:row>2</xdr:row>
      <xdr:rowOff>104775</xdr:rowOff>
    </xdr:from>
    <xdr:to>
      <xdr:col>7</xdr:col>
      <xdr:colOff>400050</xdr:colOff>
      <xdr:row>9</xdr:row>
      <xdr:rowOff>123825</xdr:rowOff>
    </xdr:to>
    <xdr:sp macro="" textlink="">
      <xdr:nvSpPr>
        <xdr:cNvPr id="8" name="TextBox 7"/>
        <xdr:cNvSpPr txBox="1"/>
      </xdr:nvSpPr>
      <xdr:spPr>
        <a:xfrm>
          <a:off x="5305425" y="590550"/>
          <a:ext cx="2057400" cy="175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/>
            <a:t>In</a:t>
          </a:r>
          <a:r>
            <a:rPr lang="en-GB" sz="1100" baseline="0"/>
            <a:t> Col C2 I want to use data validation from Sheet </a:t>
          </a:r>
        </a:p>
        <a:p>
          <a:r>
            <a:rPr lang="en-GB" sz="1100" baseline="0"/>
            <a:t>POMASTER RANGE  B5:B9</a:t>
          </a:r>
        </a:p>
        <a:p>
          <a:r>
            <a:rPr lang="en-GB" sz="1100" baseline="0"/>
            <a:t>i.e  Po Number should appear</a:t>
          </a:r>
        </a:p>
        <a:p>
          <a:r>
            <a:rPr lang="en-GB" sz="1100" baseline="0"/>
            <a:t>at C2 while selection of different</a:t>
          </a:r>
        </a:p>
        <a:p>
          <a:r>
            <a:rPr lang="en-GB" sz="1100" baseline="0"/>
            <a:t>PO Number. </a:t>
          </a:r>
        </a:p>
        <a:p>
          <a:r>
            <a:rPr lang="en-GB" sz="1100" baseline="0"/>
            <a:t>Can i do this through Data Validation.  or any other techniques.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32"/>
  <sheetViews>
    <sheetView tabSelected="1" workbookViewId="0">
      <selection activeCell="F13" sqref="F13"/>
    </sheetView>
  </sheetViews>
  <sheetFormatPr defaultRowHeight="12.75"/>
  <cols>
    <col min="1" max="1" width="10.5703125" customWidth="1"/>
    <col min="2" max="2" width="18.5703125" customWidth="1"/>
    <col min="3" max="3" width="38.7109375" customWidth="1"/>
  </cols>
  <sheetData>
    <row r="1" spans="1:3" ht="18.75" customHeight="1" thickBot="1">
      <c r="A1" s="26" t="s">
        <v>12</v>
      </c>
    </row>
    <row r="2" spans="1:3" ht="20.100000000000001" customHeight="1">
      <c r="B2" s="27" t="s">
        <v>1</v>
      </c>
      <c r="C2" s="41"/>
    </row>
    <row r="3" spans="1:3" ht="20.100000000000001" customHeight="1">
      <c r="B3" s="37" t="s">
        <v>14</v>
      </c>
      <c r="C3" s="38" t="e">
        <f>VLOOKUP($C2,POMASTER!$B$5:$AF$200,2,0)</f>
        <v>#N/A</v>
      </c>
    </row>
    <row r="4" spans="1:3" ht="20.100000000000001" customHeight="1">
      <c r="B4" s="28" t="s">
        <v>2</v>
      </c>
      <c r="C4" s="33" t="e">
        <f>VLOOKUP($C$2,POMASTER!$B$5:$AF$200,3,0)</f>
        <v>#N/A</v>
      </c>
    </row>
    <row r="5" spans="1:3" ht="20.100000000000001" customHeight="1">
      <c r="B5" s="28" t="s">
        <v>7</v>
      </c>
      <c r="C5" s="33" t="e">
        <f>VLOOKUP($C$2,POMASTER!$B$5:$AF$200,4,0)</f>
        <v>#N/A</v>
      </c>
    </row>
    <row r="6" spans="1:3" ht="20.100000000000001" customHeight="1">
      <c r="B6" s="29" t="s">
        <v>3</v>
      </c>
      <c r="C6" s="35" t="e">
        <f>VLOOKUP($C$2,POMASTER!$B$5:$AF$200,5,0)</f>
        <v>#N/A</v>
      </c>
    </row>
    <row r="7" spans="1:3" ht="20.100000000000001" customHeight="1">
      <c r="B7" s="29" t="s">
        <v>10</v>
      </c>
      <c r="C7" s="35" t="e">
        <f>VLOOKUP($C$2,POMASTER!$B$5:$AF$200,6,0)</f>
        <v>#N/A</v>
      </c>
    </row>
    <row r="8" spans="1:3" ht="20.100000000000001" customHeight="1">
      <c r="B8" s="30" t="s">
        <v>5</v>
      </c>
      <c r="C8" s="34" t="e">
        <f>VLOOKUP($C$2,POMASTER!$B$5:$AF$200,7,0)</f>
        <v>#N/A</v>
      </c>
    </row>
    <row r="9" spans="1:3" ht="20.100000000000001" customHeight="1">
      <c r="B9" s="31" t="s">
        <v>6</v>
      </c>
      <c r="C9" s="33" t="e">
        <f>VLOOKUP($C$2,POMASTER!$B$5:$AF$200,8,0)</f>
        <v>#N/A</v>
      </c>
    </row>
    <row r="10" spans="1:3" ht="20.100000000000001" customHeight="1">
      <c r="B10" s="30" t="s">
        <v>5</v>
      </c>
      <c r="C10" s="34" t="e">
        <f>VLOOKUP($C$2,POMASTER!$B$5:$AF$200,9,0)</f>
        <v>#N/A</v>
      </c>
    </row>
    <row r="11" spans="1:3" ht="20.100000000000001" customHeight="1">
      <c r="B11" s="31" t="s">
        <v>6</v>
      </c>
      <c r="C11" s="33" t="e">
        <f>VLOOKUP($C$2,POMASTER!$B$5:$AF$200,10,0)</f>
        <v>#N/A</v>
      </c>
    </row>
    <row r="12" spans="1:3" ht="20.100000000000001" customHeight="1">
      <c r="B12" s="30" t="s">
        <v>5</v>
      </c>
      <c r="C12" s="34" t="e">
        <f>VLOOKUP($C$2,POMASTER!$B$5:$AF$200,11,0)</f>
        <v>#N/A</v>
      </c>
    </row>
    <row r="13" spans="1:3" ht="20.100000000000001" customHeight="1">
      <c r="B13" s="31" t="s">
        <v>6</v>
      </c>
      <c r="C13" s="33" t="e">
        <f>VLOOKUP($C$2,POMASTER!$B$5:$AF$200,12,0)</f>
        <v>#N/A</v>
      </c>
    </row>
    <row r="14" spans="1:3" ht="20.100000000000001" customHeight="1">
      <c r="B14" s="30" t="s">
        <v>5</v>
      </c>
      <c r="C14" s="34" t="e">
        <f>VLOOKUP($C$2,POMASTER!$B$5:$AF$200,13,0)</f>
        <v>#N/A</v>
      </c>
    </row>
    <row r="15" spans="1:3" ht="20.100000000000001" customHeight="1">
      <c r="B15" s="31" t="s">
        <v>6</v>
      </c>
      <c r="C15" s="33" t="e">
        <f>VLOOKUP($C$2,POMASTER!$B$5:$AF$200,14,0)</f>
        <v>#N/A</v>
      </c>
    </row>
    <row r="16" spans="1:3" ht="20.100000000000001" customHeight="1">
      <c r="B16" s="30" t="s">
        <v>5</v>
      </c>
      <c r="C16" s="34" t="e">
        <f>VLOOKUP($C$2,POMASTER!$B$5:$AF$200,15,0)</f>
        <v>#N/A</v>
      </c>
    </row>
    <row r="17" spans="2:3" ht="20.100000000000001" customHeight="1">
      <c r="B17" s="31" t="s">
        <v>6</v>
      </c>
      <c r="C17" s="33" t="e">
        <f>VLOOKUP($C$2,POMASTER!$B$5:$AF$200,16,0)</f>
        <v>#N/A</v>
      </c>
    </row>
    <row r="18" spans="2:3" ht="20.100000000000001" customHeight="1">
      <c r="B18" s="30" t="s">
        <v>5</v>
      </c>
      <c r="C18" s="34" t="e">
        <f>VLOOKUP($C$2,POMASTER!$B$5:$AF$200,17,0)</f>
        <v>#N/A</v>
      </c>
    </row>
    <row r="19" spans="2:3" ht="20.100000000000001" customHeight="1">
      <c r="B19" s="31" t="s">
        <v>6</v>
      </c>
      <c r="C19" s="33" t="e">
        <f>VLOOKUP($C$2,POMASTER!$B$5:$AF$200,18,0)</f>
        <v>#N/A</v>
      </c>
    </row>
    <row r="20" spans="2:3" ht="20.100000000000001" customHeight="1">
      <c r="B20" s="30" t="s">
        <v>5</v>
      </c>
      <c r="C20" s="34" t="e">
        <f>VLOOKUP($C$2,POMASTER!$B$5:$AF$200,19,0)</f>
        <v>#N/A</v>
      </c>
    </row>
    <row r="21" spans="2:3" ht="20.100000000000001" customHeight="1">
      <c r="B21" s="31" t="s">
        <v>6</v>
      </c>
      <c r="C21" s="33" t="e">
        <f>VLOOKUP($C$2,POMASTER!$B$5:$AF$200,20,0)</f>
        <v>#N/A</v>
      </c>
    </row>
    <row r="22" spans="2:3" ht="20.100000000000001" customHeight="1">
      <c r="B22" s="30" t="s">
        <v>5</v>
      </c>
      <c r="C22" s="34" t="e">
        <f>VLOOKUP($C$2,POMASTER!$B$5:$AF$200,21,0)</f>
        <v>#N/A</v>
      </c>
    </row>
    <row r="23" spans="2:3" ht="20.100000000000001" customHeight="1">
      <c r="B23" s="31" t="s">
        <v>6</v>
      </c>
      <c r="C23" s="33" t="e">
        <f>VLOOKUP($C$2,POMASTER!$B$5:$AF$200,22,0)</f>
        <v>#N/A</v>
      </c>
    </row>
    <row r="24" spans="2:3" ht="20.100000000000001" customHeight="1">
      <c r="B24" s="30" t="s">
        <v>5</v>
      </c>
      <c r="C24" s="34" t="e">
        <f>VLOOKUP($C$2,POMASTER!$B$5:$AF$200,23,0)</f>
        <v>#N/A</v>
      </c>
    </row>
    <row r="25" spans="2:3" ht="20.100000000000001" customHeight="1">
      <c r="B25" s="31" t="s">
        <v>6</v>
      </c>
      <c r="C25" s="33" t="e">
        <f>VLOOKUP($C$2,POMASTER!$B$5:$AF$200,24,0)</f>
        <v>#N/A</v>
      </c>
    </row>
    <row r="26" spans="2:3" ht="20.100000000000001" customHeight="1">
      <c r="B26" s="30" t="s">
        <v>5</v>
      </c>
      <c r="C26" s="34" t="e">
        <f>VLOOKUP($C$2,POMASTER!$B$5:$AF$200,25,0)</f>
        <v>#N/A</v>
      </c>
    </row>
    <row r="27" spans="2:3" ht="20.100000000000001" customHeight="1">
      <c r="B27" s="31" t="s">
        <v>6</v>
      </c>
      <c r="C27" s="33" t="e">
        <f>VLOOKUP($C$2,POMASTER!$B$5:$AF$200,26,0)</f>
        <v>#N/A</v>
      </c>
    </row>
    <row r="28" spans="2:3" ht="20.100000000000001" customHeight="1">
      <c r="B28" s="30" t="s">
        <v>5</v>
      </c>
      <c r="C28" s="34" t="e">
        <f>VLOOKUP($C$2,POMASTER!$B$5:$AF$200,27,0)</f>
        <v>#N/A</v>
      </c>
    </row>
    <row r="29" spans="2:3" ht="20.100000000000001" customHeight="1">
      <c r="B29" s="31" t="s">
        <v>6</v>
      </c>
      <c r="C29" s="33" t="e">
        <f>VLOOKUP($C$2,POMASTER!$B$5:$AF$200,28,0)</f>
        <v>#N/A</v>
      </c>
    </row>
    <row r="30" spans="2:3" ht="20.100000000000001" customHeight="1">
      <c r="B30" s="30" t="s">
        <v>5</v>
      </c>
      <c r="C30" s="34" t="e">
        <f>VLOOKUP($C$2,POMASTER!$B$5:$AF$200,29,0)</f>
        <v>#N/A</v>
      </c>
    </row>
    <row r="31" spans="2:3" ht="20.100000000000001" customHeight="1">
      <c r="B31" s="31" t="s">
        <v>6</v>
      </c>
      <c r="C31" s="33" t="e">
        <f>VLOOKUP($C$2,POMASTER!$B$5:$AF$200,30,0)</f>
        <v>#N/A</v>
      </c>
    </row>
    <row r="32" spans="2:3" ht="20.100000000000001" customHeight="1" thickBot="1">
      <c r="B32" s="32" t="s">
        <v>11</v>
      </c>
      <c r="C32" s="36" t="e">
        <f>VLOOKUP($C$2,POMASTER!$B$5:$AF$200,31,0)</f>
        <v>#N/A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F585"/>
  <sheetViews>
    <sheetView zoomScaleNormal="100" workbookViewId="0">
      <pane xSplit="1" ySplit="1" topLeftCell="B2" activePane="bottomRight" state="frozen"/>
      <selection activeCell="C2" sqref="C2"/>
      <selection pane="topRight" activeCell="C2" sqref="C2"/>
      <selection pane="bottomLeft" activeCell="C2" sqref="C2"/>
      <selection pane="bottomRight" activeCell="E11" sqref="E11"/>
    </sheetView>
  </sheetViews>
  <sheetFormatPr defaultRowHeight="12.75"/>
  <cols>
    <col min="1" max="1" width="5.140625" style="2" customWidth="1"/>
    <col min="2" max="2" width="15.7109375" style="2" customWidth="1"/>
    <col min="3" max="3" width="17.5703125" style="14" customWidth="1"/>
    <col min="4" max="4" width="19" style="15" customWidth="1"/>
    <col min="5" max="5" width="18.85546875" style="15" customWidth="1"/>
    <col min="6" max="6" width="38.140625" style="16" customWidth="1"/>
    <col min="7" max="7" width="17.85546875" style="16" customWidth="1"/>
    <col min="8" max="8" width="9.140625" style="17"/>
    <col min="9" max="9" width="12" style="18" customWidth="1"/>
    <col min="10" max="10" width="8.42578125" style="18" customWidth="1"/>
    <col min="11" max="11" width="10.28515625" style="18" customWidth="1"/>
    <col min="12" max="12" width="10.140625" style="18" customWidth="1"/>
    <col min="13" max="13" width="10.28515625" style="18" customWidth="1"/>
    <col min="14" max="14" width="8.42578125" style="18" customWidth="1"/>
    <col min="15" max="15" width="9.28515625" style="18" customWidth="1"/>
    <col min="16" max="16" width="8.42578125" style="18" customWidth="1"/>
    <col min="17" max="17" width="9.28515625" style="18" customWidth="1"/>
    <col min="18" max="18" width="8.42578125" style="18" customWidth="1"/>
    <col min="19" max="19" width="9.28515625" style="18" customWidth="1"/>
    <col min="20" max="20" width="8.42578125" style="18" customWidth="1"/>
    <col min="21" max="21" width="9.28515625" style="18" customWidth="1"/>
    <col min="22" max="22" width="8.42578125" style="18" customWidth="1"/>
    <col min="23" max="23" width="9.28515625" style="18" customWidth="1"/>
    <col min="24" max="24" width="8.42578125" style="18" customWidth="1"/>
    <col min="25" max="25" width="9.28515625" style="18" customWidth="1"/>
    <col min="26" max="26" width="8.42578125" style="18" customWidth="1"/>
    <col min="27" max="27" width="9.28515625" style="18" customWidth="1"/>
    <col min="28" max="28" width="8.42578125" style="18" customWidth="1"/>
    <col min="29" max="29" width="9.28515625" style="18" customWidth="1"/>
    <col min="30" max="30" width="8.42578125" style="18" customWidth="1"/>
    <col min="31" max="31" width="9.28515625" style="18" customWidth="1"/>
    <col min="32" max="32" width="15.7109375" customWidth="1"/>
  </cols>
  <sheetData>
    <row r="1" spans="1:32" s="2" customFormat="1" ht="26.25" customHeight="1" thickBot="1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"/>
      <c r="R1" s="1"/>
      <c r="Z1" s="14"/>
      <c r="AA1" s="14"/>
      <c r="AB1" s="14"/>
      <c r="AC1" s="14"/>
      <c r="AD1" s="14"/>
      <c r="AE1" s="14"/>
    </row>
    <row r="2" spans="1:32" s="2" customFormat="1" ht="22.5" customHeight="1" thickBot="1">
      <c r="A2" s="3" t="s">
        <v>9</v>
      </c>
      <c r="B2" s="3"/>
      <c r="C2" s="3"/>
      <c r="D2" s="3"/>
      <c r="E2" s="3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2" ht="19.5" customHeight="1" thickBot="1">
      <c r="A3" s="6" t="s">
        <v>0</v>
      </c>
      <c r="B3" s="6" t="s">
        <v>1</v>
      </c>
      <c r="C3" s="6" t="s">
        <v>13</v>
      </c>
      <c r="D3" s="7" t="s">
        <v>2</v>
      </c>
      <c r="E3" s="7" t="s">
        <v>7</v>
      </c>
      <c r="F3" s="8" t="s">
        <v>3</v>
      </c>
      <c r="G3" s="22" t="s">
        <v>10</v>
      </c>
      <c r="H3" s="20" t="s">
        <v>4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4"/>
    </row>
    <row r="4" spans="1:32" ht="13.5" thickBot="1">
      <c r="A4" s="9"/>
      <c r="B4" s="9"/>
      <c r="C4" s="9"/>
      <c r="D4" s="10"/>
      <c r="E4" s="10"/>
      <c r="F4" s="11"/>
      <c r="G4" s="11"/>
      <c r="H4" s="12" t="s">
        <v>5</v>
      </c>
      <c r="I4" s="13" t="s">
        <v>6</v>
      </c>
      <c r="J4" s="12" t="s">
        <v>5</v>
      </c>
      <c r="K4" s="13" t="s">
        <v>6</v>
      </c>
      <c r="L4" s="12" t="s">
        <v>5</v>
      </c>
      <c r="M4" s="13" t="s">
        <v>6</v>
      </c>
      <c r="N4" s="12" t="s">
        <v>5</v>
      </c>
      <c r="O4" s="13" t="s">
        <v>6</v>
      </c>
      <c r="P4" s="12" t="s">
        <v>5</v>
      </c>
      <c r="Q4" s="13" t="s">
        <v>6</v>
      </c>
      <c r="R4" s="12" t="s">
        <v>5</v>
      </c>
      <c r="S4" s="13" t="s">
        <v>6</v>
      </c>
      <c r="T4" s="12" t="s">
        <v>5</v>
      </c>
      <c r="U4" s="13" t="s">
        <v>6</v>
      </c>
      <c r="V4" s="12" t="s">
        <v>5</v>
      </c>
      <c r="W4" s="13" t="s">
        <v>6</v>
      </c>
      <c r="X4" s="12" t="s">
        <v>5</v>
      </c>
      <c r="Y4" s="13" t="s">
        <v>6</v>
      </c>
      <c r="Z4" s="12" t="s">
        <v>5</v>
      </c>
      <c r="AA4" s="13" t="s">
        <v>6</v>
      </c>
      <c r="AB4" s="12" t="s">
        <v>5</v>
      </c>
      <c r="AC4" s="13" t="s">
        <v>6</v>
      </c>
      <c r="AD4" s="12" t="s">
        <v>5</v>
      </c>
      <c r="AE4" s="13" t="s">
        <v>6</v>
      </c>
      <c r="AF4" s="23" t="s">
        <v>11</v>
      </c>
    </row>
    <row r="5" spans="1:32" ht="15" customHeight="1">
      <c r="A5" s="2">
        <v>1</v>
      </c>
      <c r="B5" s="42">
        <v>4800451134</v>
      </c>
      <c r="C5" s="14">
        <v>460045321</v>
      </c>
      <c r="D5" s="15">
        <v>1254.31</v>
      </c>
      <c r="E5" s="15">
        <f>D5-(I5+K5+M5+O5+Q5+S5+U5+W5+Y5+AA5+AC5+AE5)</f>
        <v>-1245.69</v>
      </c>
      <c r="F5" s="16" t="s">
        <v>15</v>
      </c>
      <c r="G5" s="16" t="s">
        <v>16</v>
      </c>
      <c r="L5" s="39">
        <v>25417</v>
      </c>
      <c r="M5" s="18">
        <v>2500</v>
      </c>
      <c r="N5" s="39"/>
      <c r="P5" s="39"/>
      <c r="R5" s="39"/>
      <c r="T5" s="39"/>
      <c r="V5" s="39"/>
      <c r="X5" s="39"/>
      <c r="Z5" s="39"/>
      <c r="AB5" s="39"/>
      <c r="AD5" s="39"/>
      <c r="AF5" s="25" t="s">
        <v>17</v>
      </c>
    </row>
    <row r="6" spans="1:32" ht="15" customHeight="1">
      <c r="A6" s="2">
        <v>2</v>
      </c>
      <c r="B6" s="42">
        <v>4512786</v>
      </c>
    </row>
    <row r="7" spans="1:32" ht="15" customHeight="1">
      <c r="A7" s="2">
        <v>3</v>
      </c>
      <c r="B7" s="42">
        <v>1245378</v>
      </c>
    </row>
    <row r="8" spans="1:32" ht="15" customHeight="1">
      <c r="A8" s="2">
        <v>4</v>
      </c>
      <c r="B8" s="42">
        <v>45879451</v>
      </c>
    </row>
    <row r="9" spans="1:32" ht="15" customHeight="1">
      <c r="A9" s="2">
        <v>5</v>
      </c>
      <c r="B9" s="42">
        <v>124563478</v>
      </c>
    </row>
    <row r="10" spans="1:32" ht="15" customHeight="1">
      <c r="A10" s="2">
        <v>6</v>
      </c>
    </row>
    <row r="11" spans="1:32" ht="15" customHeight="1">
      <c r="A11" s="2">
        <v>7</v>
      </c>
    </row>
    <row r="12" spans="1:32" ht="15" customHeight="1">
      <c r="A12" s="2">
        <v>8</v>
      </c>
    </row>
    <row r="13" spans="1:32" ht="15" customHeight="1">
      <c r="A13" s="2">
        <v>9</v>
      </c>
    </row>
    <row r="14" spans="1:32" ht="15" customHeight="1">
      <c r="A14" s="2">
        <v>10</v>
      </c>
    </row>
    <row r="15" spans="1:32" ht="15" customHeight="1">
      <c r="A15" s="2">
        <v>11</v>
      </c>
    </row>
    <row r="16" spans="1:32" ht="15" customHeight="1">
      <c r="A16" s="2">
        <v>12</v>
      </c>
    </row>
    <row r="17" spans="1:1" ht="15" customHeight="1">
      <c r="A17" s="2">
        <v>13</v>
      </c>
    </row>
    <row r="18" spans="1:1" ht="15" customHeight="1">
      <c r="A18" s="2">
        <v>14</v>
      </c>
    </row>
    <row r="19" spans="1:1" ht="15" customHeight="1">
      <c r="A19" s="2">
        <v>15</v>
      </c>
    </row>
    <row r="20" spans="1:1" ht="15" customHeight="1">
      <c r="A20" s="2">
        <v>16</v>
      </c>
    </row>
    <row r="21" spans="1:1" ht="15" customHeight="1">
      <c r="A21" s="2">
        <v>17</v>
      </c>
    </row>
    <row r="22" spans="1:1" ht="15" customHeight="1">
      <c r="A22" s="2">
        <v>18</v>
      </c>
    </row>
    <row r="23" spans="1:1" ht="15" customHeight="1">
      <c r="A23" s="2">
        <v>19</v>
      </c>
    </row>
    <row r="24" spans="1:1" ht="15" customHeight="1">
      <c r="A24" s="2">
        <v>20</v>
      </c>
    </row>
    <row r="25" spans="1:1" ht="15" customHeight="1">
      <c r="A25" s="2">
        <v>21</v>
      </c>
    </row>
    <row r="26" spans="1:1" ht="15" customHeight="1">
      <c r="A26" s="2">
        <v>22</v>
      </c>
    </row>
    <row r="27" spans="1:1" ht="15" customHeight="1">
      <c r="A27" s="2">
        <v>23</v>
      </c>
    </row>
    <row r="28" spans="1:1" ht="15" customHeight="1">
      <c r="A28" s="2">
        <v>24</v>
      </c>
    </row>
    <row r="29" spans="1:1" ht="15" customHeight="1">
      <c r="A29" s="2">
        <v>25</v>
      </c>
    </row>
    <row r="30" spans="1:1" ht="15" customHeight="1">
      <c r="A30" s="2">
        <v>26</v>
      </c>
    </row>
    <row r="31" spans="1:1" ht="15" customHeight="1">
      <c r="A31" s="2">
        <v>27</v>
      </c>
    </row>
    <row r="32" spans="1:1" ht="15" customHeight="1">
      <c r="A32" s="2">
        <v>28</v>
      </c>
    </row>
    <row r="33" spans="1:1" ht="15" customHeight="1">
      <c r="A33" s="2">
        <v>29</v>
      </c>
    </row>
    <row r="34" spans="1:1" ht="15" customHeight="1">
      <c r="A34" s="2">
        <v>30</v>
      </c>
    </row>
    <row r="35" spans="1:1" ht="15" customHeight="1">
      <c r="A35" s="2">
        <v>31</v>
      </c>
    </row>
    <row r="36" spans="1:1" ht="15" customHeight="1">
      <c r="A36" s="2">
        <v>32</v>
      </c>
    </row>
    <row r="37" spans="1:1" ht="15" customHeight="1">
      <c r="A37" s="2">
        <v>33</v>
      </c>
    </row>
    <row r="38" spans="1:1" ht="15" customHeight="1">
      <c r="A38" s="2">
        <v>34</v>
      </c>
    </row>
    <row r="39" spans="1:1" ht="15" customHeight="1">
      <c r="A39" s="2">
        <v>35</v>
      </c>
    </row>
    <row r="40" spans="1:1" ht="15" customHeight="1">
      <c r="A40" s="2">
        <v>36</v>
      </c>
    </row>
    <row r="41" spans="1:1" ht="15" customHeight="1">
      <c r="A41" s="2">
        <v>37</v>
      </c>
    </row>
    <row r="42" spans="1:1" ht="15" customHeight="1">
      <c r="A42" s="2">
        <v>38</v>
      </c>
    </row>
    <row r="43" spans="1:1" ht="15" customHeight="1">
      <c r="A43" s="2">
        <v>39</v>
      </c>
    </row>
    <row r="44" spans="1:1" ht="15" customHeight="1">
      <c r="A44" s="2">
        <v>40</v>
      </c>
    </row>
    <row r="45" spans="1:1" ht="15" customHeight="1">
      <c r="A45" s="2">
        <v>41</v>
      </c>
    </row>
    <row r="46" spans="1:1" ht="15" customHeight="1">
      <c r="A46" s="2">
        <v>42</v>
      </c>
    </row>
    <row r="47" spans="1:1" ht="15" customHeight="1">
      <c r="A47" s="2">
        <v>43</v>
      </c>
    </row>
    <row r="48" spans="1:1" ht="15" customHeight="1">
      <c r="A48" s="2">
        <v>44</v>
      </c>
    </row>
    <row r="49" spans="1:1" ht="15" customHeight="1">
      <c r="A49" s="2">
        <v>45</v>
      </c>
    </row>
    <row r="50" spans="1:1" ht="15" customHeight="1">
      <c r="A50" s="2">
        <v>46</v>
      </c>
    </row>
    <row r="51" spans="1:1" ht="15" customHeight="1">
      <c r="A51" s="2">
        <v>47</v>
      </c>
    </row>
    <row r="52" spans="1:1" ht="15" customHeight="1">
      <c r="A52" s="2">
        <v>48</v>
      </c>
    </row>
    <row r="53" spans="1:1" ht="15" customHeight="1">
      <c r="A53" s="2">
        <v>49</v>
      </c>
    </row>
    <row r="54" spans="1:1" ht="15" customHeight="1">
      <c r="A54" s="2">
        <v>50</v>
      </c>
    </row>
    <row r="55" spans="1:1" ht="15" customHeight="1">
      <c r="A55" s="2">
        <v>51</v>
      </c>
    </row>
    <row r="56" spans="1:1" ht="15" customHeight="1">
      <c r="A56" s="2">
        <v>52</v>
      </c>
    </row>
    <row r="57" spans="1:1" ht="15" customHeight="1">
      <c r="A57" s="2">
        <v>53</v>
      </c>
    </row>
    <row r="58" spans="1:1" ht="15" customHeight="1">
      <c r="A58" s="2">
        <v>54</v>
      </c>
    </row>
    <row r="59" spans="1:1" ht="15" customHeight="1">
      <c r="A59" s="2">
        <v>55</v>
      </c>
    </row>
    <row r="60" spans="1:1" ht="15" customHeight="1">
      <c r="A60" s="2">
        <v>56</v>
      </c>
    </row>
    <row r="61" spans="1:1" ht="15" customHeight="1">
      <c r="A61" s="2">
        <v>57</v>
      </c>
    </row>
    <row r="62" spans="1:1" ht="15" customHeight="1">
      <c r="A62" s="2">
        <v>58</v>
      </c>
    </row>
    <row r="63" spans="1:1" ht="15" customHeight="1">
      <c r="A63" s="2">
        <v>59</v>
      </c>
    </row>
    <row r="64" spans="1:1" ht="15" customHeight="1">
      <c r="A64" s="2">
        <v>60</v>
      </c>
    </row>
    <row r="65" spans="1:1" ht="15" customHeight="1">
      <c r="A65" s="2">
        <v>61</v>
      </c>
    </row>
    <row r="66" spans="1:1" ht="15" customHeight="1">
      <c r="A66" s="2">
        <v>62</v>
      </c>
    </row>
    <row r="67" spans="1:1" ht="15" customHeight="1">
      <c r="A67" s="2">
        <v>63</v>
      </c>
    </row>
    <row r="68" spans="1:1" ht="15" customHeight="1">
      <c r="A68" s="2">
        <v>64</v>
      </c>
    </row>
    <row r="69" spans="1:1" ht="15" customHeight="1">
      <c r="A69" s="2">
        <v>65</v>
      </c>
    </row>
    <row r="70" spans="1:1" ht="15" customHeight="1">
      <c r="A70" s="2">
        <v>66</v>
      </c>
    </row>
    <row r="71" spans="1:1" ht="15" customHeight="1">
      <c r="A71" s="2">
        <v>67</v>
      </c>
    </row>
    <row r="72" spans="1:1" ht="15" customHeight="1">
      <c r="A72" s="2">
        <v>68</v>
      </c>
    </row>
    <row r="73" spans="1:1" ht="15" customHeight="1">
      <c r="A73" s="2">
        <v>69</v>
      </c>
    </row>
    <row r="74" spans="1:1" ht="15" customHeight="1">
      <c r="A74" s="2">
        <v>70</v>
      </c>
    </row>
    <row r="75" spans="1:1" ht="15" customHeight="1">
      <c r="A75" s="2">
        <v>71</v>
      </c>
    </row>
    <row r="76" spans="1:1" ht="15" customHeight="1">
      <c r="A76" s="2">
        <v>72</v>
      </c>
    </row>
    <row r="77" spans="1:1" ht="15" customHeight="1">
      <c r="A77" s="2">
        <v>73</v>
      </c>
    </row>
    <row r="78" spans="1:1" ht="15" customHeight="1">
      <c r="A78" s="2">
        <v>74</v>
      </c>
    </row>
    <row r="79" spans="1:1" ht="15" customHeight="1">
      <c r="A79" s="2">
        <v>75</v>
      </c>
    </row>
    <row r="80" spans="1:1" ht="15" customHeight="1">
      <c r="A80" s="2">
        <v>76</v>
      </c>
    </row>
    <row r="81" spans="1:1" ht="15" customHeight="1">
      <c r="A81" s="2">
        <v>77</v>
      </c>
    </row>
    <row r="82" spans="1:1" ht="15" customHeight="1">
      <c r="A82" s="2">
        <v>78</v>
      </c>
    </row>
    <row r="83" spans="1:1" ht="15" customHeight="1">
      <c r="A83" s="2">
        <v>79</v>
      </c>
    </row>
    <row r="84" spans="1:1" ht="15" customHeight="1">
      <c r="A84" s="2">
        <v>80</v>
      </c>
    </row>
    <row r="85" spans="1:1" ht="15" customHeight="1">
      <c r="A85" s="2">
        <v>81</v>
      </c>
    </row>
    <row r="86" spans="1:1" ht="15" customHeight="1">
      <c r="A86" s="2">
        <v>82</v>
      </c>
    </row>
    <row r="87" spans="1:1" ht="15" customHeight="1">
      <c r="A87" s="2">
        <v>83</v>
      </c>
    </row>
    <row r="88" spans="1:1" ht="15" customHeight="1">
      <c r="A88" s="2">
        <v>84</v>
      </c>
    </row>
    <row r="89" spans="1:1" ht="15" customHeight="1">
      <c r="A89" s="2">
        <v>85</v>
      </c>
    </row>
    <row r="90" spans="1:1" ht="15" customHeight="1">
      <c r="A90" s="2">
        <v>86</v>
      </c>
    </row>
    <row r="91" spans="1:1" ht="15" customHeight="1">
      <c r="A91" s="2">
        <v>87</v>
      </c>
    </row>
    <row r="92" spans="1:1" ht="15" customHeight="1">
      <c r="A92" s="2">
        <v>88</v>
      </c>
    </row>
    <row r="93" spans="1:1" ht="15" customHeight="1">
      <c r="A93" s="2">
        <v>89</v>
      </c>
    </row>
    <row r="94" spans="1:1" ht="15" customHeight="1">
      <c r="A94" s="2">
        <v>90</v>
      </c>
    </row>
    <row r="95" spans="1:1" ht="15" customHeight="1">
      <c r="A95" s="2">
        <v>91</v>
      </c>
    </row>
    <row r="96" spans="1:1" ht="15" customHeight="1">
      <c r="A96" s="2">
        <v>92</v>
      </c>
    </row>
    <row r="97" spans="1:1" ht="15" customHeight="1">
      <c r="A97" s="2">
        <v>93</v>
      </c>
    </row>
    <row r="98" spans="1:1" ht="15" customHeight="1">
      <c r="A98" s="2">
        <v>94</v>
      </c>
    </row>
    <row r="99" spans="1:1" ht="15" customHeight="1">
      <c r="A99" s="2">
        <v>95</v>
      </c>
    </row>
    <row r="100" spans="1:1" ht="15" customHeight="1">
      <c r="A100" s="2">
        <v>96</v>
      </c>
    </row>
    <row r="101" spans="1:1" ht="15" customHeight="1">
      <c r="A101" s="2">
        <v>97</v>
      </c>
    </row>
    <row r="102" spans="1:1" ht="15" customHeight="1">
      <c r="A102" s="2">
        <v>98</v>
      </c>
    </row>
    <row r="103" spans="1:1" ht="15" customHeight="1">
      <c r="A103" s="2">
        <v>99</v>
      </c>
    </row>
    <row r="104" spans="1:1" ht="15" customHeight="1">
      <c r="A104" s="2">
        <v>100</v>
      </c>
    </row>
    <row r="105" spans="1:1" ht="15" customHeight="1">
      <c r="A105" s="2">
        <v>101</v>
      </c>
    </row>
    <row r="106" spans="1:1" ht="15" customHeight="1">
      <c r="A106" s="2">
        <v>102</v>
      </c>
    </row>
    <row r="107" spans="1:1" ht="15" customHeight="1">
      <c r="A107" s="2">
        <v>103</v>
      </c>
    </row>
    <row r="108" spans="1:1" ht="15" customHeight="1">
      <c r="A108" s="2">
        <v>104</v>
      </c>
    </row>
    <row r="109" spans="1:1" ht="15" customHeight="1">
      <c r="A109" s="2">
        <v>105</v>
      </c>
    </row>
    <row r="110" spans="1:1" ht="15" customHeight="1">
      <c r="A110" s="2">
        <v>106</v>
      </c>
    </row>
    <row r="111" spans="1:1" ht="15" customHeight="1">
      <c r="A111" s="2">
        <v>107</v>
      </c>
    </row>
    <row r="112" spans="1:1" ht="15" customHeight="1">
      <c r="A112" s="2">
        <v>108</v>
      </c>
    </row>
    <row r="113" spans="1:1" ht="15" customHeight="1">
      <c r="A113" s="2">
        <v>109</v>
      </c>
    </row>
    <row r="114" spans="1:1" ht="15" customHeight="1">
      <c r="A114" s="2">
        <v>110</v>
      </c>
    </row>
    <row r="115" spans="1:1" ht="15" customHeight="1">
      <c r="A115" s="2">
        <v>111</v>
      </c>
    </row>
    <row r="116" spans="1:1" ht="15" customHeight="1">
      <c r="A116" s="2">
        <v>112</v>
      </c>
    </row>
    <row r="117" spans="1:1" ht="15" customHeight="1">
      <c r="A117" s="2">
        <v>113</v>
      </c>
    </row>
    <row r="118" spans="1:1" ht="15" customHeight="1">
      <c r="A118" s="2">
        <v>114</v>
      </c>
    </row>
    <row r="119" spans="1:1" ht="15" customHeight="1">
      <c r="A119" s="2">
        <v>115</v>
      </c>
    </row>
    <row r="120" spans="1:1" ht="15" customHeight="1">
      <c r="A120" s="2">
        <v>116</v>
      </c>
    </row>
    <row r="121" spans="1:1" ht="15" customHeight="1">
      <c r="A121" s="2">
        <v>117</v>
      </c>
    </row>
    <row r="122" spans="1:1" ht="15" customHeight="1">
      <c r="A122" s="2">
        <v>118</v>
      </c>
    </row>
    <row r="123" spans="1:1" ht="15" customHeight="1">
      <c r="A123" s="2">
        <v>119</v>
      </c>
    </row>
    <row r="124" spans="1:1" ht="15" customHeight="1">
      <c r="A124" s="2">
        <v>120</v>
      </c>
    </row>
    <row r="125" spans="1:1" ht="15" customHeight="1">
      <c r="A125" s="2">
        <v>121</v>
      </c>
    </row>
    <row r="126" spans="1:1" ht="15" customHeight="1">
      <c r="A126" s="2">
        <v>122</v>
      </c>
    </row>
    <row r="127" spans="1:1" ht="15" customHeight="1">
      <c r="A127" s="2">
        <v>123</v>
      </c>
    </row>
    <row r="128" spans="1:1" ht="15" customHeight="1">
      <c r="A128" s="2">
        <v>124</v>
      </c>
    </row>
    <row r="129" spans="1:1" ht="15" customHeight="1">
      <c r="A129" s="2">
        <v>125</v>
      </c>
    </row>
    <row r="130" spans="1:1" ht="15" customHeight="1">
      <c r="A130" s="2">
        <v>126</v>
      </c>
    </row>
    <row r="131" spans="1:1" ht="15" customHeight="1">
      <c r="A131" s="2">
        <v>127</v>
      </c>
    </row>
    <row r="132" spans="1:1" ht="15" customHeight="1">
      <c r="A132" s="2">
        <v>128</v>
      </c>
    </row>
    <row r="133" spans="1:1" ht="15" customHeight="1">
      <c r="A133" s="2">
        <v>129</v>
      </c>
    </row>
    <row r="134" spans="1:1" ht="15" customHeight="1">
      <c r="A134" s="2">
        <v>130</v>
      </c>
    </row>
    <row r="135" spans="1:1" ht="15" customHeight="1">
      <c r="A135" s="2">
        <v>131</v>
      </c>
    </row>
    <row r="136" spans="1:1" ht="15" customHeight="1">
      <c r="A136" s="2">
        <v>132</v>
      </c>
    </row>
    <row r="137" spans="1:1" ht="15" customHeight="1">
      <c r="A137" s="2">
        <v>133</v>
      </c>
    </row>
    <row r="138" spans="1:1" ht="15" customHeight="1">
      <c r="A138" s="2">
        <v>134</v>
      </c>
    </row>
    <row r="139" spans="1:1" ht="15" customHeight="1">
      <c r="A139" s="2">
        <v>135</v>
      </c>
    </row>
    <row r="140" spans="1:1" ht="15" customHeight="1">
      <c r="A140" s="2">
        <v>136</v>
      </c>
    </row>
    <row r="141" spans="1:1" ht="15" customHeight="1">
      <c r="A141" s="2">
        <v>137</v>
      </c>
    </row>
    <row r="142" spans="1:1" ht="15" customHeight="1">
      <c r="A142" s="2">
        <v>138</v>
      </c>
    </row>
    <row r="143" spans="1:1" ht="15" customHeight="1">
      <c r="A143" s="2">
        <v>139</v>
      </c>
    </row>
    <row r="144" spans="1:1" ht="15" customHeight="1">
      <c r="A144" s="2">
        <v>140</v>
      </c>
    </row>
    <row r="145" spans="1:1" ht="15" customHeight="1">
      <c r="A145" s="2">
        <v>141</v>
      </c>
    </row>
    <row r="146" spans="1:1" ht="15" customHeight="1">
      <c r="A146" s="2">
        <v>142</v>
      </c>
    </row>
    <row r="147" spans="1:1" ht="15" customHeight="1">
      <c r="A147" s="2">
        <v>143</v>
      </c>
    </row>
    <row r="148" spans="1:1" ht="15" customHeight="1">
      <c r="A148" s="2">
        <v>144</v>
      </c>
    </row>
    <row r="149" spans="1:1" ht="15" customHeight="1">
      <c r="A149" s="2">
        <v>145</v>
      </c>
    </row>
    <row r="150" spans="1:1" ht="15" customHeight="1">
      <c r="A150" s="2">
        <v>146</v>
      </c>
    </row>
    <row r="151" spans="1:1" ht="15" customHeight="1">
      <c r="A151" s="2">
        <v>147</v>
      </c>
    </row>
    <row r="152" spans="1:1" ht="15" customHeight="1">
      <c r="A152" s="2">
        <v>148</v>
      </c>
    </row>
    <row r="153" spans="1:1" ht="15" customHeight="1">
      <c r="A153" s="2">
        <v>149</v>
      </c>
    </row>
    <row r="154" spans="1:1" ht="15" customHeight="1">
      <c r="A154" s="2">
        <v>150</v>
      </c>
    </row>
    <row r="155" spans="1:1" ht="15" customHeight="1">
      <c r="A155" s="2">
        <v>151</v>
      </c>
    </row>
    <row r="156" spans="1:1" ht="15" customHeight="1">
      <c r="A156" s="2">
        <v>152</v>
      </c>
    </row>
    <row r="157" spans="1:1" ht="15" customHeight="1">
      <c r="A157" s="2">
        <v>153</v>
      </c>
    </row>
    <row r="158" spans="1:1" ht="15" customHeight="1">
      <c r="A158" s="2">
        <v>154</v>
      </c>
    </row>
    <row r="159" spans="1:1" ht="15" customHeight="1">
      <c r="A159" s="2">
        <v>155</v>
      </c>
    </row>
    <row r="160" spans="1:1" ht="15" customHeight="1">
      <c r="A160" s="2">
        <v>156</v>
      </c>
    </row>
    <row r="161" spans="1:1" ht="15" customHeight="1">
      <c r="A161" s="2">
        <v>157</v>
      </c>
    </row>
    <row r="162" spans="1:1" ht="15" customHeight="1">
      <c r="A162" s="2">
        <v>158</v>
      </c>
    </row>
    <row r="163" spans="1:1" ht="15" customHeight="1">
      <c r="A163" s="2">
        <v>159</v>
      </c>
    </row>
    <row r="164" spans="1:1" ht="15" customHeight="1">
      <c r="A164" s="2">
        <v>160</v>
      </c>
    </row>
    <row r="165" spans="1:1" ht="15" customHeight="1">
      <c r="A165" s="2">
        <v>161</v>
      </c>
    </row>
    <row r="166" spans="1:1" ht="15" customHeight="1">
      <c r="A166" s="2">
        <v>162</v>
      </c>
    </row>
    <row r="167" spans="1:1" ht="15" customHeight="1">
      <c r="A167" s="2">
        <v>163</v>
      </c>
    </row>
    <row r="168" spans="1:1" ht="15" customHeight="1">
      <c r="A168" s="2">
        <v>164</v>
      </c>
    </row>
    <row r="169" spans="1:1" ht="15" customHeight="1">
      <c r="A169" s="2">
        <v>165</v>
      </c>
    </row>
    <row r="170" spans="1:1" ht="15" customHeight="1">
      <c r="A170" s="2">
        <v>166</v>
      </c>
    </row>
    <row r="171" spans="1:1" ht="15" customHeight="1">
      <c r="A171" s="2">
        <v>167</v>
      </c>
    </row>
    <row r="172" spans="1:1" ht="15" customHeight="1">
      <c r="A172" s="2">
        <v>168</v>
      </c>
    </row>
    <row r="173" spans="1:1" ht="15" customHeight="1">
      <c r="A173" s="2">
        <v>169</v>
      </c>
    </row>
    <row r="174" spans="1:1" ht="15" customHeight="1">
      <c r="A174" s="2">
        <v>170</v>
      </c>
    </row>
    <row r="175" spans="1:1" ht="15" customHeight="1">
      <c r="A175" s="2">
        <v>171</v>
      </c>
    </row>
    <row r="176" spans="1:1" ht="15" customHeight="1">
      <c r="A176" s="2">
        <v>172</v>
      </c>
    </row>
    <row r="177" spans="1:1" ht="15" customHeight="1">
      <c r="A177" s="2">
        <v>173</v>
      </c>
    </row>
    <row r="178" spans="1:1" ht="15" customHeight="1">
      <c r="A178" s="2">
        <v>174</v>
      </c>
    </row>
    <row r="179" spans="1:1" ht="15" customHeight="1">
      <c r="A179" s="2">
        <v>175</v>
      </c>
    </row>
    <row r="180" spans="1:1" ht="15" customHeight="1">
      <c r="A180" s="2">
        <v>176</v>
      </c>
    </row>
    <row r="181" spans="1:1" ht="15" customHeight="1">
      <c r="A181" s="2">
        <v>177</v>
      </c>
    </row>
    <row r="182" spans="1:1" ht="15" customHeight="1">
      <c r="A182" s="2">
        <v>178</v>
      </c>
    </row>
    <row r="183" spans="1:1" ht="15" customHeight="1">
      <c r="A183" s="2">
        <v>179</v>
      </c>
    </row>
    <row r="184" spans="1:1" ht="15" customHeight="1">
      <c r="A184" s="2">
        <v>180</v>
      </c>
    </row>
    <row r="185" spans="1:1" ht="15" customHeight="1">
      <c r="A185" s="2">
        <v>181</v>
      </c>
    </row>
    <row r="186" spans="1:1" ht="15" customHeight="1">
      <c r="A186" s="2">
        <v>182</v>
      </c>
    </row>
    <row r="187" spans="1:1" ht="15" customHeight="1">
      <c r="A187" s="2">
        <v>183</v>
      </c>
    </row>
    <row r="188" spans="1:1" ht="15" customHeight="1">
      <c r="A188" s="2">
        <v>184</v>
      </c>
    </row>
    <row r="189" spans="1:1" ht="15" customHeight="1">
      <c r="A189" s="2">
        <v>185</v>
      </c>
    </row>
    <row r="190" spans="1:1" ht="15" customHeight="1">
      <c r="A190" s="2">
        <v>186</v>
      </c>
    </row>
    <row r="191" spans="1:1" ht="15" customHeight="1">
      <c r="A191" s="2">
        <v>187</v>
      </c>
    </row>
    <row r="192" spans="1:1" ht="15" customHeight="1">
      <c r="A192" s="2">
        <v>188</v>
      </c>
    </row>
    <row r="193" spans="1:2" ht="15" customHeight="1">
      <c r="A193" s="2">
        <v>189</v>
      </c>
    </row>
    <row r="194" spans="1:2" ht="15" customHeight="1">
      <c r="B194" s="40" t="s">
        <v>18</v>
      </c>
    </row>
    <row r="195" spans="1:2" ht="15" customHeight="1"/>
    <row r="196" spans="1:2" ht="15" customHeight="1"/>
    <row r="197" spans="1:2" ht="15" customHeight="1"/>
    <row r="198" spans="1:2" ht="15" customHeight="1"/>
    <row r="199" spans="1:2" ht="15" customHeight="1"/>
    <row r="200" spans="1:2" ht="15" customHeight="1"/>
    <row r="201" spans="1:2" ht="15" customHeight="1"/>
    <row r="202" spans="1:2" ht="15" customHeight="1"/>
    <row r="203" spans="1:2" ht="15" customHeight="1"/>
    <row r="204" spans="1:2" ht="15" customHeight="1"/>
    <row r="205" spans="1:2" ht="15" customHeight="1"/>
    <row r="206" spans="1:2" ht="15" customHeight="1"/>
    <row r="207" spans="1:2" ht="15" customHeight="1"/>
    <row r="208" spans="1:2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</sheetData>
  <dataConsolidate link="1"/>
  <mergeCells count="2">
    <mergeCell ref="H3:AE3"/>
    <mergeCell ref="A1:P1"/>
  </mergeCells>
  <pageMargins left="0.2" right="0.19685039370078741" top="0.48" bottom="0.98425196850393704" header="0.28999999999999998" footer="0.51181102362204722"/>
  <pageSetup scale="55" orientation="landscape" verticalDpi="0" r:id="rId1"/>
  <headerFooter alignWithMargins="0">
    <oddFooter xml:space="preserve">&amp;L&amp;"Franklin Gothic Medium Cond,Italic"&amp;8Prepared By
Abdul Hakim Khan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RECORD</vt:lpstr>
      <vt:lpstr>POMASTER</vt:lpstr>
      <vt:lpstr>POMASTER!Print_Area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Abdul</cp:lastModifiedBy>
  <dcterms:created xsi:type="dcterms:W3CDTF">2009-09-30T06:34:29Z</dcterms:created>
  <dcterms:modified xsi:type="dcterms:W3CDTF">2009-09-30T08:14:00Z</dcterms:modified>
</cp:coreProperties>
</file>