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  <c r="D8"/>
  <c r="E8" l="1"/>
  <c r="F8" s="1"/>
  <c r="G8" l="1"/>
  <c r="H8"/>
  <c r="D9" s="1"/>
  <c r="E9" s="1"/>
  <c r="F9" s="1"/>
  <c r="G9" l="1"/>
  <c r="H9" s="1"/>
  <c r="D10" s="1"/>
  <c r="E10" s="1"/>
  <c r="F10" s="1"/>
  <c r="G10" s="1"/>
  <c r="H10" s="1"/>
  <c r="D11" s="1"/>
  <c r="E11" s="1"/>
  <c r="F11" s="1"/>
  <c r="G11" s="1"/>
  <c r="H11" s="1"/>
  <c r="D12" s="1"/>
  <c r="E12" s="1"/>
  <c r="F12" s="1"/>
  <c r="G12" l="1"/>
  <c r="H12" s="1"/>
  <c r="D13" s="1"/>
  <c r="E13" s="1"/>
  <c r="F13" s="1"/>
  <c r="G13" l="1"/>
  <c r="H13" s="1"/>
  <c r="D14" s="1"/>
  <c r="E14" s="1"/>
  <c r="F14" s="1"/>
  <c r="G14" l="1"/>
  <c r="H14" s="1"/>
  <c r="D15" s="1"/>
  <c r="E15" s="1"/>
  <c r="F15" s="1"/>
  <c r="G15" l="1"/>
  <c r="H15" s="1"/>
  <c r="D16" s="1"/>
  <c r="E16" s="1"/>
  <c r="F16" s="1"/>
  <c r="G16" l="1"/>
  <c r="H16" s="1"/>
  <c r="D17" s="1"/>
  <c r="E17" s="1"/>
  <c r="F17" s="1"/>
  <c r="G17" l="1"/>
  <c r="H17" s="1"/>
  <c r="D18" s="1"/>
  <c r="E18" s="1"/>
  <c r="F18" s="1"/>
  <c r="G18" l="1"/>
  <c r="H18" s="1"/>
  <c r="D19" s="1"/>
  <c r="E19" s="1"/>
  <c r="F19" s="1"/>
  <c r="G19" l="1"/>
  <c r="H19" s="1"/>
  <c r="D20" s="1"/>
  <c r="E20" s="1"/>
  <c r="F20" s="1"/>
  <c r="G20" l="1"/>
  <c r="H20" s="1"/>
  <c r="D21" s="1"/>
  <c r="E21" s="1"/>
  <c r="F21" s="1"/>
  <c r="G21" l="1"/>
  <c r="H21" s="1"/>
  <c r="D22" s="1"/>
  <c r="E22" s="1"/>
  <c r="F22" s="1"/>
  <c r="G22" l="1"/>
  <c r="H2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Please enter the Principle(in rs), Rate(% p.a.) and time (years) in the respective boxes.</t>
        </r>
      </text>
    </comment>
  </commentList>
</comments>
</file>

<file path=xl/sharedStrings.xml><?xml version="1.0" encoding="utf-8"?>
<sst xmlns="http://schemas.openxmlformats.org/spreadsheetml/2006/main" count="10" uniqueCount="10">
  <si>
    <t>Rate</t>
  </si>
  <si>
    <t>Time</t>
  </si>
  <si>
    <t>Year</t>
  </si>
  <si>
    <t>Amount at the beginning of year</t>
  </si>
  <si>
    <t>Interest</t>
  </si>
  <si>
    <t>Amount at end of year</t>
  </si>
  <si>
    <t>EMI</t>
  </si>
  <si>
    <t>EMI payed at end of year</t>
  </si>
  <si>
    <t>Loan amount left at end of year</t>
  </si>
  <si>
    <t>Principle Amount</t>
  </si>
</sst>
</file>

<file path=xl/styles.xml><?xml version="1.0" encoding="utf-8"?>
<styleSheet xmlns="http://schemas.openxmlformats.org/spreadsheetml/2006/main">
  <numFmts count="3">
    <numFmt numFmtId="6" formatCode="&quot;Rs.&quot;\ #,##0;[Red]&quot;Rs.&quot;\ \-#,##0"/>
    <numFmt numFmtId="43" formatCode="_ * #,##0.00_ ;_ * \-#,##0.00_ ;_ * &quot;-&quot;??_ ;_ @_ "/>
    <numFmt numFmtId="164" formatCode="_ &quot;Rs.&quot;\ * #,##0_ ;_ &quot;Rs.&quot;\ * \-#,##0_ ;_ &quot;Rs.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2" fontId="0" fillId="0" borderId="0" xfId="0" applyNumberFormat="1" applyAlignment="1">
      <alignment wrapText="1"/>
    </xf>
    <xf numFmtId="6" fontId="0" fillId="0" borderId="0" xfId="0" applyNumberFormat="1"/>
    <xf numFmtId="164" fontId="0" fillId="0" borderId="1" xfId="0" applyNumberFormat="1" applyBorder="1"/>
    <xf numFmtId="6" fontId="0" fillId="0" borderId="1" xfId="0" applyNumberFormat="1" applyBorder="1"/>
    <xf numFmtId="164" fontId="0" fillId="0" borderId="7" xfId="0" applyNumberFormat="1" applyBorder="1"/>
    <xf numFmtId="6" fontId="0" fillId="0" borderId="8" xfId="0" applyNumberFormat="1" applyBorder="1"/>
    <xf numFmtId="164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/>
    <xf numFmtId="6" fontId="0" fillId="0" borderId="7" xfId="0" applyNumberFormat="1" applyBorder="1"/>
    <xf numFmtId="164" fontId="0" fillId="0" borderId="8" xfId="0" applyNumberFormat="1" applyBorder="1"/>
    <xf numFmtId="6" fontId="0" fillId="0" borderId="10" xfId="0" applyNumberFormat="1" applyBorder="1"/>
    <xf numFmtId="164" fontId="0" fillId="0" borderId="11" xfId="0" applyNumberFormat="1" applyBorder="1"/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164" fontId="0" fillId="0" borderId="3" xfId="1" applyNumberFormat="1" applyFont="1" applyBorder="1"/>
    <xf numFmtId="9" fontId="0" fillId="0" borderId="5" xfId="0" applyNumberFormat="1" applyBorder="1"/>
    <xf numFmtId="0" fontId="0" fillId="0" borderId="5" xfId="0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</cellXfs>
  <cellStyles count="2">
    <cellStyle name="Comma" xfId="1" builtinId="3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showGridLines="0" tabSelected="1" workbookViewId="0">
      <selection activeCell="J7" sqref="J7"/>
    </sheetView>
  </sheetViews>
  <sheetFormatPr defaultRowHeight="15"/>
  <cols>
    <col min="1" max="1" width="3.42578125" customWidth="1"/>
    <col min="2" max="2" width="16.28515625" bestFit="1" customWidth="1"/>
    <col min="3" max="3" width="19.42578125" bestFit="1" customWidth="1"/>
    <col min="4" max="5" width="16" customWidth="1"/>
    <col min="6" max="6" width="15.7109375" bestFit="1" customWidth="1"/>
    <col min="7" max="7" width="13.85546875" bestFit="1" customWidth="1"/>
    <col min="8" max="8" width="15.42578125" bestFit="1" customWidth="1"/>
  </cols>
  <sheetData>
    <row r="1" spans="2:8" ht="15.75" thickBot="1"/>
    <row r="2" spans="2:8">
      <c r="B2" s="22" t="s">
        <v>9</v>
      </c>
      <c r="C2" s="19">
        <v>100000000</v>
      </c>
    </row>
    <row r="3" spans="2:8">
      <c r="B3" s="23" t="s">
        <v>0</v>
      </c>
      <c r="C3" s="20">
        <v>0.1</v>
      </c>
    </row>
    <row r="4" spans="2:8">
      <c r="B4" s="23" t="s">
        <v>1</v>
      </c>
      <c r="C4" s="21">
        <v>10</v>
      </c>
    </row>
    <row r="5" spans="2:8" ht="15.75" thickBot="1">
      <c r="B5" s="24" t="s">
        <v>6</v>
      </c>
      <c r="C5" s="6">
        <f>-PMT(C3,C4,C2)</f>
        <v>16274539.488251155</v>
      </c>
    </row>
    <row r="6" spans="2:8" ht="15.75" thickBot="1">
      <c r="C6" s="2"/>
    </row>
    <row r="7" spans="2:8" s="1" customFormat="1" ht="45.75" customHeight="1" thickBot="1">
      <c r="C7" s="16" t="s">
        <v>2</v>
      </c>
      <c r="D7" s="17" t="s">
        <v>3</v>
      </c>
      <c r="E7" s="17" t="s">
        <v>4</v>
      </c>
      <c r="F7" s="17" t="s">
        <v>5</v>
      </c>
      <c r="G7" s="17" t="s">
        <v>7</v>
      </c>
      <c r="H7" s="18" t="s">
        <v>8</v>
      </c>
    </row>
    <row r="8" spans="2:8">
      <c r="C8" s="8">
        <v>1</v>
      </c>
      <c r="D8" s="7">
        <f>C2</f>
        <v>100000000</v>
      </c>
      <c r="E8" s="7">
        <f>$C$3*D8</f>
        <v>10000000</v>
      </c>
      <c r="F8" s="7">
        <f>D8+E8</f>
        <v>110000000</v>
      </c>
      <c r="G8" s="14">
        <f>IF(F8&lt;=0,0,$C$5)</f>
        <v>16274539.488251155</v>
      </c>
      <c r="H8" s="15">
        <f>F8-G8</f>
        <v>93725460.51174885</v>
      </c>
    </row>
    <row r="9" spans="2:8">
      <c r="C9" s="9">
        <v>2</v>
      </c>
      <c r="D9" s="3">
        <f>H8</f>
        <v>93725460.51174885</v>
      </c>
      <c r="E9" s="3">
        <f>$C$3*D9</f>
        <v>9372546.0511748847</v>
      </c>
      <c r="F9" s="3">
        <f>D9+E9</f>
        <v>103098006.56292373</v>
      </c>
      <c r="G9" s="4">
        <f t="shared" ref="G9:G22" si="0">IF(F9&lt;=0,0,$C$5)</f>
        <v>16274539.488251155</v>
      </c>
      <c r="H9" s="11">
        <f>F9-G9</f>
        <v>86823467.07467258</v>
      </c>
    </row>
    <row r="10" spans="2:8">
      <c r="C10" s="9">
        <v>3</v>
      </c>
      <c r="D10" s="3">
        <f t="shared" ref="D10:D17" si="1">H9</f>
        <v>86823467.07467258</v>
      </c>
      <c r="E10" s="3">
        <f t="shared" ref="E10:E22" si="2">$C$3*D10</f>
        <v>8682346.707467258</v>
      </c>
      <c r="F10" s="3">
        <f t="shared" ref="F10:F17" si="3">D10+E10</f>
        <v>95505813.782139838</v>
      </c>
      <c r="G10" s="4">
        <f t="shared" si="0"/>
        <v>16274539.488251155</v>
      </c>
      <c r="H10" s="11">
        <f t="shared" ref="H10:H17" si="4">F10-G10</f>
        <v>79231274.293888688</v>
      </c>
    </row>
    <row r="11" spans="2:8">
      <c r="C11" s="9">
        <v>4</v>
      </c>
      <c r="D11" s="3">
        <f t="shared" si="1"/>
        <v>79231274.293888688</v>
      </c>
      <c r="E11" s="3">
        <f t="shared" si="2"/>
        <v>7923127.4293888696</v>
      </c>
      <c r="F11" s="3">
        <f t="shared" si="3"/>
        <v>87154401.723277554</v>
      </c>
      <c r="G11" s="4">
        <f t="shared" si="0"/>
        <v>16274539.488251155</v>
      </c>
      <c r="H11" s="11">
        <f t="shared" si="4"/>
        <v>70879862.235026404</v>
      </c>
    </row>
    <row r="12" spans="2:8">
      <c r="C12" s="9">
        <v>5</v>
      </c>
      <c r="D12" s="3">
        <f t="shared" si="1"/>
        <v>70879862.235026404</v>
      </c>
      <c r="E12" s="3">
        <f t="shared" si="2"/>
        <v>7087986.2235026406</v>
      </c>
      <c r="F12" s="3">
        <f t="shared" si="3"/>
        <v>77967848.45852904</v>
      </c>
      <c r="G12" s="4">
        <f t="shared" si="0"/>
        <v>16274539.488251155</v>
      </c>
      <c r="H12" s="11">
        <f t="shared" si="4"/>
        <v>61693308.970277883</v>
      </c>
    </row>
    <row r="13" spans="2:8">
      <c r="C13" s="9">
        <v>6</v>
      </c>
      <c r="D13" s="3">
        <f t="shared" si="1"/>
        <v>61693308.970277883</v>
      </c>
      <c r="E13" s="3">
        <f t="shared" si="2"/>
        <v>6169330.8970277887</v>
      </c>
      <c r="F13" s="3">
        <f t="shared" si="3"/>
        <v>67862639.867305666</v>
      </c>
      <c r="G13" s="4">
        <f t="shared" si="0"/>
        <v>16274539.488251155</v>
      </c>
      <c r="H13" s="11">
        <f t="shared" si="4"/>
        <v>51588100.379054509</v>
      </c>
    </row>
    <row r="14" spans="2:8">
      <c r="C14" s="9">
        <v>7</v>
      </c>
      <c r="D14" s="3">
        <f t="shared" si="1"/>
        <v>51588100.379054509</v>
      </c>
      <c r="E14" s="3">
        <f t="shared" si="2"/>
        <v>5158810.0379054509</v>
      </c>
      <c r="F14" s="3">
        <f t="shared" si="3"/>
        <v>56746910.416959956</v>
      </c>
      <c r="G14" s="4">
        <f t="shared" si="0"/>
        <v>16274539.488251155</v>
      </c>
      <c r="H14" s="11">
        <f t="shared" si="4"/>
        <v>40472370.928708799</v>
      </c>
    </row>
    <row r="15" spans="2:8">
      <c r="C15" s="9">
        <v>8</v>
      </c>
      <c r="D15" s="3">
        <f t="shared" si="1"/>
        <v>40472370.928708799</v>
      </c>
      <c r="E15" s="3">
        <f t="shared" si="2"/>
        <v>4047237.0928708799</v>
      </c>
      <c r="F15" s="3">
        <f t="shared" si="3"/>
        <v>44519608.021579683</v>
      </c>
      <c r="G15" s="4">
        <f t="shared" si="0"/>
        <v>16274539.488251155</v>
      </c>
      <c r="H15" s="11">
        <f t="shared" si="4"/>
        <v>28245068.533328526</v>
      </c>
    </row>
    <row r="16" spans="2:8">
      <c r="C16" s="9">
        <v>9</v>
      </c>
      <c r="D16" s="3">
        <f t="shared" si="1"/>
        <v>28245068.533328526</v>
      </c>
      <c r="E16" s="3">
        <f t="shared" si="2"/>
        <v>2824506.8533328529</v>
      </c>
      <c r="F16" s="3">
        <f t="shared" si="3"/>
        <v>31069575.386661381</v>
      </c>
      <c r="G16" s="4">
        <f t="shared" si="0"/>
        <v>16274539.488251155</v>
      </c>
      <c r="H16" s="11">
        <f t="shared" si="4"/>
        <v>14795035.898410225</v>
      </c>
    </row>
    <row r="17" spans="3:8">
      <c r="C17" s="9">
        <v>10</v>
      </c>
      <c r="D17" s="3">
        <f t="shared" si="1"/>
        <v>14795035.898410225</v>
      </c>
      <c r="E17" s="3">
        <f t="shared" si="2"/>
        <v>1479503.5898410226</v>
      </c>
      <c r="F17" s="3">
        <f t="shared" si="3"/>
        <v>16274539.488251248</v>
      </c>
      <c r="G17" s="4">
        <f t="shared" si="0"/>
        <v>16274539.488251155</v>
      </c>
      <c r="H17" s="11">
        <f t="shared" si="4"/>
        <v>9.3132257461547852E-8</v>
      </c>
    </row>
    <row r="18" spans="3:8">
      <c r="C18" s="9">
        <v>11</v>
      </c>
      <c r="D18" s="3">
        <f t="shared" ref="D18:D22" si="5">H17</f>
        <v>9.3132257461547852E-8</v>
      </c>
      <c r="E18" s="3">
        <f t="shared" si="2"/>
        <v>9.3132257461547852E-9</v>
      </c>
      <c r="F18" s="3">
        <f t="shared" ref="F18:F22" si="6">D18+E18</f>
        <v>1.0244548320770264E-7</v>
      </c>
      <c r="G18" s="4">
        <f t="shared" si="0"/>
        <v>16274539.488251155</v>
      </c>
      <c r="H18" s="11">
        <f t="shared" ref="H18:H22" si="7">F18-G18</f>
        <v>-16274539.488251053</v>
      </c>
    </row>
    <row r="19" spans="3:8">
      <c r="C19" s="9">
        <v>12</v>
      </c>
      <c r="D19" s="3">
        <f t="shared" si="5"/>
        <v>-16274539.488251053</v>
      </c>
      <c r="E19" s="3">
        <f t="shared" si="2"/>
        <v>-1627453.9488251053</v>
      </c>
      <c r="F19" s="3">
        <f t="shared" si="6"/>
        <v>-17901993.437076159</v>
      </c>
      <c r="G19" s="4">
        <f t="shared" si="0"/>
        <v>0</v>
      </c>
      <c r="H19" s="11">
        <f t="shared" si="7"/>
        <v>-17901993.437076159</v>
      </c>
    </row>
    <row r="20" spans="3:8">
      <c r="C20" s="9">
        <v>13</v>
      </c>
      <c r="D20" s="3">
        <f t="shared" si="5"/>
        <v>-17901993.437076159</v>
      </c>
      <c r="E20" s="3">
        <f t="shared" si="2"/>
        <v>-1790199.343707616</v>
      </c>
      <c r="F20" s="3">
        <f t="shared" si="6"/>
        <v>-19692192.780783776</v>
      </c>
      <c r="G20" s="4">
        <f t="shared" si="0"/>
        <v>0</v>
      </c>
      <c r="H20" s="11">
        <f t="shared" si="7"/>
        <v>-19692192.780783776</v>
      </c>
    </row>
    <row r="21" spans="3:8">
      <c r="C21" s="9">
        <v>14</v>
      </c>
      <c r="D21" s="3">
        <f t="shared" si="5"/>
        <v>-19692192.780783776</v>
      </c>
      <c r="E21" s="3">
        <f t="shared" si="2"/>
        <v>-1969219.2780783777</v>
      </c>
      <c r="F21" s="3">
        <f t="shared" si="6"/>
        <v>-21661412.058862153</v>
      </c>
      <c r="G21" s="4">
        <f t="shared" si="0"/>
        <v>0</v>
      </c>
      <c r="H21" s="11">
        <f t="shared" si="7"/>
        <v>-21661412.058862153</v>
      </c>
    </row>
    <row r="22" spans="3:8" ht="15.75" thickBot="1">
      <c r="C22" s="10">
        <v>15</v>
      </c>
      <c r="D22" s="5">
        <f t="shared" si="5"/>
        <v>-21661412.058862153</v>
      </c>
      <c r="E22" s="5">
        <f t="shared" si="2"/>
        <v>-2166141.2058862154</v>
      </c>
      <c r="F22" s="5">
        <f t="shared" si="6"/>
        <v>-23827553.264748368</v>
      </c>
      <c r="G22" s="12">
        <f t="shared" si="0"/>
        <v>0</v>
      </c>
      <c r="H22" s="13">
        <f t="shared" si="7"/>
        <v>-23827553.264748368</v>
      </c>
    </row>
  </sheetData>
  <conditionalFormatting sqref="D8:H22">
    <cfRule type="cellIs" dxfId="0" priority="1" operator="lessThanOr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2009-07-04T07:34:24Z</dcterms:modified>
</cp:coreProperties>
</file>